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360" yWindow="45" windowWidth="20730" windowHeight="9975"/>
  </bookViews>
  <sheets>
    <sheet name="Gunrock Schedule" sheetId="1" r:id="rId1"/>
  </sheets>
  <externalReferences>
    <externalReference r:id="rId2"/>
  </externalReferences>
  <definedNames>
    <definedName name="_a3" hidden="1">{"pl_t&amp;d",#N/A,FALSE,"p&amp;l_t&amp;D_01_02 (2)"}</definedName>
    <definedName name="_aa1" hidden="1">{"pl_t&amp;d",#N/A,FALSE,"p&amp;l_t&amp;D_01_02 (2)"}</definedName>
    <definedName name="_B1" hidden="1">{"pl_t&amp;d",#N/A,FALSE,"p&amp;l_t&amp;D_01_02 (2)"}</definedName>
    <definedName name="_CAT04" hidden="1">{"pl_t&amp;d",#N/A,FALSE,"p&amp;l_t&amp;D_01_02 (2)"}</definedName>
    <definedName name="_dd1" hidden="1">{"pl_t&amp;d",#N/A,FALSE,"p&amp;l_t&amp;D_01_02 (2)"}</definedName>
    <definedName name="_dem2" hidden="1">{"pl_t&amp;d",#N/A,FALSE,"p&amp;l_t&amp;D_01_02 (2)"}</definedName>
    <definedName name="_dem3" hidden="1">{"pl_t&amp;d",#N/A,FALSE,"p&amp;l_t&amp;D_01_02 (2)"}</definedName>
    <definedName name="_E5" hidden="1">{"pl_t&amp;d",#N/A,FALSE,"p&amp;l_t&amp;D_01_02 (2)"}</definedName>
    <definedName name="_Fill" localSheetId="0" hidden="1">[1]ATP!#REF!</definedName>
    <definedName name="_Fill" hidden="1">[1]ATP!#REF!</definedName>
    <definedName name="_xlnm._FilterDatabase" localSheetId="0" hidden="1">'Gunrock Schedule'!$F$1:$F$58</definedName>
    <definedName name="_fin2" hidden="1">{"pl_t&amp;d",#N/A,FALSE,"p&amp;l_t&amp;D_01_02 (2)"}</definedName>
    <definedName name="_for5" hidden="1">{"pl_t&amp;d",#N/A,FALSE,"p&amp;l_t&amp;D_01_02 (2)"}</definedName>
    <definedName name="_j3" hidden="1">{"pl_t&amp;d",#N/A,FALSE,"p&amp;l_t&amp;D_01_02 (2)"}</definedName>
    <definedName name="_j4" hidden="1">{"pl_t&amp;d",#N/A,FALSE,"p&amp;l_t&amp;D_01_02 (2)"}</definedName>
    <definedName name="_j5" hidden="1">{"pl_t&amp;d",#N/A,FALSE,"p&amp;l_t&amp;D_01_02 (2)"}</definedName>
    <definedName name="_k1" hidden="1">{"pl_t&amp;d",#N/A,FALSE,"p&amp;l_t&amp;D_01_02 (2)"}</definedName>
    <definedName name="_Key1" localSheetId="0" hidden="1">[1]ATP!#REF!</definedName>
    <definedName name="_Key1" hidden="1">[1]ATP!#REF!</definedName>
    <definedName name="_Key2" localSheetId="0" hidden="1">#REF!</definedName>
    <definedName name="_Key2" hidden="1">#REF!</definedName>
    <definedName name="_new1" hidden="1">{"pl_t&amp;d",#N/A,FALSE,"p&amp;l_t&amp;D_01_02 (2)"}</definedName>
    <definedName name="_no1" hidden="1">{"pl_t&amp;d",#N/A,FALSE,"p&amp;l_t&amp;D_01_02 (2)"}</definedName>
    <definedName name="_not1" hidden="1">{"pl_t&amp;d",#N/A,FALSE,"p&amp;l_t&amp;D_01_02 (2)"}</definedName>
    <definedName name="_Order1" hidden="1">255</definedName>
    <definedName name="_Order2" hidden="1">255</definedName>
    <definedName name="_p1" hidden="1">{"pl_t&amp;d",#N/A,FALSE,"p&amp;l_t&amp;D_01_02 (2)"}</definedName>
    <definedName name="_p2" hidden="1">{"pl_td_01_02",#N/A,FALSE,"p&amp;l_t&amp;D_01_02 (2)"}</definedName>
    <definedName name="_p3" hidden="1">{"pl_t&amp;d",#N/A,FALSE,"p&amp;l_t&amp;D_01_02 (2)"}</definedName>
    <definedName name="_p4" hidden="1">{"pl_t&amp;d",#N/A,FALSE,"p&amp;l_t&amp;D_01_02 (2)"}</definedName>
    <definedName name="_Parse_In" localSheetId="0" hidden="1">#REF!</definedName>
    <definedName name="_Parse_In" hidden="1">#REF!</definedName>
    <definedName name="_Parse_Out" localSheetId="0" hidden="1">#REF!</definedName>
    <definedName name="_Parse_Out" hidden="1">#REF!</definedName>
    <definedName name="_q2" hidden="1">{"pl_t&amp;d",#N/A,FALSE,"p&amp;l_t&amp;D_01_02 (2)"}</definedName>
    <definedName name="_q3" hidden="1">{"pl_t&amp;d",#N/A,FALSE,"p&amp;l_t&amp;D_01_02 (2)"}</definedName>
    <definedName name="_s1" hidden="1">{"pl_t&amp;d",#N/A,FALSE,"p&amp;l_t&amp;D_01_02 (2)"}</definedName>
    <definedName name="_s2" hidden="1">{"pl_t&amp;d",#N/A,FALSE,"p&amp;l_t&amp;D_01_02 (2)"}</definedName>
    <definedName name="_Sort" localSheetId="0" hidden="1">#REF!</definedName>
    <definedName name="_Sort" hidden="1">#REF!</definedName>
    <definedName name="_ss1" hidden="1">{"pl_t&amp;d",#N/A,FALSE,"p&amp;l_t&amp;D_01_02 (2)"}</definedName>
    <definedName name="_udc12" hidden="1">{"pl_t&amp;d",#N/A,FALSE,"p&amp;l_t&amp;D_01_02 (2)"}</definedName>
    <definedName name="AA" hidden="1">{"pl_t&amp;d",#N/A,FALSE,"p&amp;l_t&amp;D_01_02 (2)"}</definedName>
    <definedName name="AAAAA" hidden="1">{"pl_t&amp;d",#N/A,FALSE,"p&amp;l_t&amp;D_01_02 (2)"}</definedName>
    <definedName name="aaaaaaa" hidden="1">{"pl_t&amp;d",#N/A,FALSE,"p&amp;l_t&amp;D_01_02 (2)"}</definedName>
    <definedName name="ab" hidden="1">{"pl_td_01_02",#N/A,FALSE,"p&amp;l_t&amp;D_01_02 (2)"}</definedName>
    <definedName name="abb" hidden="1">{"pl_t&amp;d",#N/A,FALSE,"p&amp;l_t&amp;D_01_02 (2)"}</definedName>
    <definedName name="Abstract" hidden="1">{"pl_t&amp;d",#N/A,FALSE,"p&amp;l_t&amp;D_01_02 (2)"}</definedName>
    <definedName name="abstract1" hidden="1">{"pl_t&amp;d",#N/A,FALSE,"p&amp;l_t&amp;D_01_02 (2)"}</definedName>
    <definedName name="abx" hidden="1">{"SOD1",#N/A,TRUE,"SOD";"SOD2",#N/A,TRUE,"SOD";"Summary 1",#N/A,TRUE,"Summary";"summary - energy bal cons",#N/A,TRUE,"Summary";#N/A,#N/A,TRUE,"PPSummary";"summary energy bal - Discoms",#N/A,TRUE,"Summary";"PPSummNew1",#N/A,TRUE,"PPSummary";"PPsumm newFY2003",#N/A,TRUE,"PPSummary";"pp variance analysis",#N/A,TRUE,"PPSummary";"cap base - all",#N/A,TRUE,"1.1 2002-03";"1.3 expenditure - all",#N/A,TRUE,"1.3 2002-2003";"interest variance 1",#N/A,TRUE,"Int Var";"interest variance 2",#N/A,TRUE,"Int Var";"expense variance",#N/A,TRUE,"Exp Var"}</definedName>
    <definedName name="adb" hidden="1">{"pl_t&amp;d",#N/A,FALSE,"p&amp;l_t&amp;D_01_02 (2)"}</definedName>
    <definedName name="adherance" hidden="1">{"pl_t&amp;d",#N/A,FALSE,"p&amp;l_t&amp;D_01_02 (2)"}</definedName>
    <definedName name="AFD" hidden="1">{"pl_t&amp;d",#N/A,FALSE,"p&amp;l_t&amp;D_01_02 (2)"}</definedName>
    <definedName name="agl" hidden="1">{"pl_t&amp;d",#N/A,FALSE,"p&amp;l_t&amp;D_01_02 (2)"}</definedName>
    <definedName name="agll" hidden="1">{"pl_t&amp;d",#N/A,FALSE,"p&amp;l_t&amp;D_01_02 (2)"}</definedName>
    <definedName name="AKBAR" hidden="1">{"pl_td_01_02",#N/A,FALSE,"p&amp;l_t&amp;D_01_02 (2)"}</definedName>
    <definedName name="alfhkjgr" hidden="1">{"pl_t&amp;d",#N/A,FALSE,"p&amp;l_t&amp;D_01_02 (2)"}</definedName>
    <definedName name="amar" hidden="1">{"pl_t&amp;d",#N/A,FALSE,"p&amp;l_t&amp;D_01_02 (2)"}</definedName>
    <definedName name="AMARNATH" hidden="1">{"pl_t&amp;d",#N/A,FALSE,"p&amp;l_t&amp;D_01_02 (2)"}</definedName>
    <definedName name="an" hidden="1">{"pl_t&amp;d",#N/A,FALSE,"p&amp;l_t&amp;D_01_02 (2)"}</definedName>
    <definedName name="Annexure" hidden="1">{"pl_t&amp;d",#N/A,FALSE,"p&amp;l_t&amp;D_01_02 (2)"}</definedName>
    <definedName name="apr" hidden="1">{"pl_t&amp;d",#N/A,FALSE,"p&amp;l_t&amp;D_01_02 (2)"}</definedName>
    <definedName name="as" hidden="1">{"pl_t&amp;d",#N/A,FALSE,"p&amp;l_t&amp;D_01_02 (2)"}</definedName>
    <definedName name="asd" hidden="1">{"pl_t&amp;d",#N/A,FALSE,"p&amp;l_t&amp;D_01_02 (2)"}</definedName>
    <definedName name="asdfsdfsd" hidden="1">{"pl_t&amp;d",#N/A,FALSE,"p&amp;l_t&amp;D_01_02 (2)"}</definedName>
    <definedName name="b" hidden="1">{"pl_t&amp;d",#N/A,FALSE,"p&amp;l_t&amp;D_01_02 (2)"}</definedName>
    <definedName name="bab" hidden="1">{"pl_t&amp;d",#N/A,FALSE,"p&amp;l_t&amp;D_01_02 (2)"}</definedName>
    <definedName name="bb" hidden="1">{"pl_t&amp;d",#N/A,FALSE,"p&amp;l_t&amp;D_01_02 (2)"}</definedName>
    <definedName name="bbb" hidden="1">{"pl_t&amp;d",#N/A,FALSE,"p&amp;l_t&amp;D_01_02 (2)"}</definedName>
    <definedName name="bdc" hidden="1">{"pl_t&amp;d",#N/A,FALSE,"p&amp;l_t&amp;D_01_02 (2)"}</definedName>
    <definedName name="book" hidden="1">{"pl_t&amp;d",#N/A,FALSE,"p&amp;l_t&amp;D_01_02 (2)"}</definedName>
    <definedName name="Breakdowns" hidden="1">{"pl_t&amp;d",#N/A,FALSE,"p&amp;l_t&amp;D_01_02 (2)"}</definedName>
    <definedName name="burnt" hidden="1">{"pl_td_01_02",#N/A,FALSE,"p&amp;l_t&amp;D_01_02 (2)"}</definedName>
    <definedName name="CASE" hidden="1">{"pl_t&amp;d",#N/A,FALSE,"p&amp;l_t&amp;D_01_02 (2)"}</definedName>
    <definedName name="cbd" hidden="1">{"pl_t&amp;d",#N/A,FALSE,"p&amp;l_t&amp;D_01_02 (2)"}</definedName>
    <definedName name="cc" hidden="1">{"pl_t&amp;d",#N/A,FALSE,"p&amp;l_t&amp;D_01_02 (2)"}</definedName>
    <definedName name="cccc" hidden="1">{"pl_t&amp;d",#N/A,FALSE,"p&amp;l_t&amp;D_01_02 (2)"}</definedName>
    <definedName name="Circle1" hidden="1">{"pl_t&amp;d",#N/A,FALSE,"p&amp;l_t&amp;D_01_02 (2)"}</definedName>
    <definedName name="CLOSE" localSheetId="0" hidden="1">#REF!</definedName>
    <definedName name="CLOSE" hidden="1">#REF!</definedName>
    <definedName name="col" hidden="1">{"pl_t&amp;d",#N/A,FALSE,"p&amp;l_t&amp;D_01_02 (2)"}</definedName>
    <definedName name="com" hidden="1">{"pl_t&amp;d",#N/A,FALSE,"p&amp;l_t&amp;D_01_02 (2)"}</definedName>
    <definedName name="COPY" hidden="1">{"pl_t&amp;d",#N/A,FALSE,"p&amp;l_t&amp;D_01_02 (2)"}</definedName>
    <definedName name="cumm" hidden="1">{"pl_td_01_02",#N/A,FALSE,"p&amp;l_t&amp;D_01_02 (2)"}</definedName>
    <definedName name="CUMM3AUG" hidden="1">{"pl_t&amp;d",#N/A,FALSE,"p&amp;l_t&amp;D_01_02 (2)"}</definedName>
    <definedName name="d" hidden="1">{"pl_t&amp;d",#N/A,FALSE,"p&amp;l_t&amp;D_01_02 (2)"}</definedName>
    <definedName name="David" hidden="1">{"pl_t&amp;d",#N/A,FALSE,"p&amp;l_t&amp;D_01_02 (2)"}</definedName>
    <definedName name="dd" hidden="1">{"pl_t&amp;d",#N/A,FALSE,"p&amp;l_t&amp;D_01_02 (2)"}</definedName>
    <definedName name="ddkdkdkd" hidden="1">{"pl_t&amp;d",#N/A,FALSE,"p&amp;l_t&amp;D_01_02 (2)"}</definedName>
    <definedName name="ddllsskf" hidden="1">{"pl_t&amp;d",#N/A,FALSE,"p&amp;l_t&amp;D_01_02 (2)"}</definedName>
    <definedName name="dem" hidden="1">{"pl_t&amp;d",#N/A,FALSE,"p&amp;l_t&amp;D_01_02 (2)"}</definedName>
    <definedName name="Demand" hidden="1">{"pl_t&amp;d",#N/A,FALSE,"p&amp;l_t&amp;D_01_02 (2)"}</definedName>
    <definedName name="df" hidden="1">{"pl_t&amp;d",#N/A,FALSE,"p&amp;l_t&amp;D_01_02 (2)"}</definedName>
    <definedName name="dfdfd" hidden="1">{"pl_t&amp;d",#N/A,FALSE,"p&amp;l_t&amp;D_01_02 (2)"}</definedName>
    <definedName name="dfdfdf" hidden="1">{"pl_t&amp;d",#N/A,FALSE,"p&amp;l_t&amp;D_01_02 (2)"}</definedName>
    <definedName name="dfdfdfd" hidden="1">{"pl_t&amp;d",#N/A,FALSE,"p&amp;l_t&amp;D_01_02 (2)"}</definedName>
    <definedName name="dfdsfsd" hidden="1">{"pl_t&amp;d",#N/A,FALSE,"p&amp;l_t&amp;D_01_02 (2)"}</definedName>
    <definedName name="dfgdfg" hidden="1">{"pl_t&amp;d",#N/A,FALSE,"p&amp;l_t&amp;D_01_02 (2)"}</definedName>
    <definedName name="dfghfjg" hidden="1">{"pl_t&amp;d",#N/A,FALSE,"p&amp;l_t&amp;D_01_02 (2)"}</definedName>
    <definedName name="dgh" hidden="1">{"pl_t&amp;d",#N/A,FALSE,"p&amp;l_t&amp;D_01_02 (2)"}</definedName>
    <definedName name="djdjdjjdd" hidden="1">{"pl_t&amp;d",#N/A,FALSE,"p&amp;l_t&amp;D_01_02 (2)"}</definedName>
    <definedName name="djdjdjjjd" hidden="1">{"pl_t&amp;d",#N/A,FALSE,"p&amp;l_t&amp;D_01_02 (2)"}</definedName>
    <definedName name="dkd" hidden="1">{"pl_t&amp;d",#N/A,FALSE,"p&amp;l_t&amp;D_01_02 (2)"}</definedName>
    <definedName name="dkdksklds" hidden="1">{"pl_t&amp;d",#N/A,FALSE,"p&amp;l_t&amp;D_01_02 (2)"}</definedName>
    <definedName name="dkkdkdkkd" hidden="1">{"pl_t&amp;d",#N/A,FALSE,"p&amp;l_t&amp;D_01_02 (2)"}</definedName>
    <definedName name="dkls" hidden="1">{#N/A,#N/A,FALSE,"1.1";#N/A,#N/A,FALSE,"1.1a";#N/A,#N/A,FALSE,"1.1b";#N/A,#N/A,FALSE,"1.1c";#N/A,#N/A,FALSE,"1.1e";#N/A,#N/A,FALSE,"1.1f";#N/A,#N/A,FALSE,"1.1g";#N/A,#N/A,FALSE,"1.1h_T";#N/A,#N/A,FALSE,"1.1h_D";#N/A,#N/A,FALSE,"1.2";#N/A,#N/A,FALSE,"1.3";#N/A,#N/A,FALSE,"1.3b";#N/A,#N/A,FALSE,"1.4";#N/A,#N/A,FALSE,"1.5";#N/A,#N/A,FALSE,"1.6";#N/A,#N/A,FALSE,"2.1";#N/A,#N/A,FALSE,"SOD";#N/A,#N/A,FALSE,"OL";#N/A,#N/A,FALSE,"CF"}</definedName>
    <definedName name="dlldl" hidden="1">{"pl_td_01_02",#N/A,FALSE,"p&amp;l_t&amp;D_01_02 (2)"}</definedName>
    <definedName name="drawal" hidden="1">{"pl_t&amp;d",#N/A,FALSE,"p&amp;l_t&amp;D_01_02 (2)"}</definedName>
    <definedName name="dskdskkds" hidden="1">{"pl_t&amp;d",#N/A,FALSE,"p&amp;l_t&amp;D_01_02 (2)"}</definedName>
    <definedName name="dtrs" hidden="1">{"pl_t&amp;d",#N/A,FALSE,"p&amp;l_t&amp;D_01_02 (2)"}</definedName>
    <definedName name="dydyen" hidden="1">{"pl_t&amp;d",#N/A,FALSE,"p&amp;l_t&amp;D_01_02 (2)"}</definedName>
    <definedName name="e" hidden="1">{"pl_t&amp;d",#N/A,FALSE,"p&amp;l_t&amp;D_01_02 (2)"}</definedName>
    <definedName name="eee" hidden="1">{"pl_td_01_02",#N/A,FALSE,"p&amp;l_t&amp;D_01_02 (2)"}</definedName>
    <definedName name="eeerrerewre" hidden="1">{"pl_t&amp;d",#N/A,FALSE,"p&amp;l_t&amp;D_01_02 (2)"}</definedName>
    <definedName name="er" hidden="1">{"pl_t&amp;d",#N/A,FALSE,"p&amp;l_t&amp;D_01_02 (2)"}</definedName>
    <definedName name="ert" hidden="1">{"pl_t&amp;d",#N/A,FALSE,"p&amp;l_t&amp;D_01_02 (2)"}</definedName>
    <definedName name="eueue" hidden="1">{"pl_t&amp;d",#N/A,FALSE,"p&amp;l_t&amp;D_01_02 (2)"}</definedName>
    <definedName name="ewtqyewqdu" hidden="1">{"pl_t&amp;d",#N/A,FALSE,"p&amp;l_t&amp;D_01_02 (2)"}</definedName>
    <definedName name="excepts" hidden="1">{"pl_t&amp;d",#N/A,FALSE,"p&amp;l_t&amp;D_01_02 (2)"}</definedName>
    <definedName name="fc" hidden="1">{"pl_td_01_02",#N/A,FALSE,"p&amp;l_t&amp;D_01_02 (2)"}</definedName>
    <definedName name="fd" hidden="1">{"pl_t&amp;d",#N/A,FALSE,"p&amp;l_t&amp;D_01_02 (2)"}</definedName>
    <definedName name="FDAG" hidden="1">{"pl_t&amp;d",#N/A,FALSE,"p&amp;l_t&amp;D_01_02 (2)"}</definedName>
    <definedName name="fdah" hidden="1">{"pl_t&amp;d",#N/A,FALSE,"p&amp;l_t&amp;D_01_02 (2)"}</definedName>
    <definedName name="fdfagg" hidden="1">{"pl_t&amp;d",#N/A,FALSE,"p&amp;l_t&amp;D_01_02 (2)"}</definedName>
    <definedName name="fdfddd" hidden="1">{"pl_td_01_02",#N/A,FALSE,"p&amp;l_t&amp;D_01_02 (2)"}</definedName>
    <definedName name="fdfsf" hidden="1">{"pl_td_01_02",#N/A,FALSE,"p&amp;l_t&amp;D_01_02 (2)"}</definedName>
    <definedName name="fdgd" hidden="1">{"pl_t&amp;d",#N/A,FALSE,"p&amp;l_t&amp;D_01_02 (2)"}</definedName>
    <definedName name="fdsf" hidden="1">{"pl_t&amp;d",#N/A,FALSE,"p&amp;l_t&amp;D_01_02 (2)"}</definedName>
    <definedName name="ffasf" hidden="1">{"pl_t&amp;d",#N/A,FALSE,"p&amp;l_t&amp;D_01_02 (2)"}</definedName>
    <definedName name="ffdhj" hidden="1">{"pl_td_01_02",#N/A,FALSE,"p&amp;l_t&amp;D_01_02 (2)"}</definedName>
    <definedName name="fgf" hidden="1">{"pl_t&amp;d",#N/A,FALSE,"p&amp;l_t&amp;D_01_02 (2)"}</definedName>
    <definedName name="fgfdg" hidden="1">{"pl_t&amp;d",#N/A,FALSE,"p&amp;l_t&amp;D_01_02 (2)"}</definedName>
    <definedName name="fgfdgfdgd" hidden="1">{"pl_t&amp;d",#N/A,FALSE,"p&amp;l_t&amp;D_01_02 (2)"}</definedName>
    <definedName name="fgfs" hidden="1">{#N/A,#N/A,FALSE,"1.1";#N/A,#N/A,FALSE,"1.1a";#N/A,#N/A,FALSE,"1.1b";#N/A,#N/A,FALSE,"1.1c";#N/A,#N/A,FALSE,"1.1e";#N/A,#N/A,FALSE,"1.1f";#N/A,#N/A,FALSE,"1.1g";#N/A,#N/A,FALSE,"1.1h_T";#N/A,#N/A,FALSE,"1.1h_D";#N/A,#N/A,FALSE,"1.2";#N/A,#N/A,FALSE,"1.3";#N/A,#N/A,FALSE,"1.3b";#N/A,#N/A,FALSE,"1.4";#N/A,#N/A,FALSE,"1.5";#N/A,#N/A,FALSE,"1.6";#N/A,#N/A,FALSE,"2.1";#N/A,#N/A,FALSE,"SOD";#N/A,#N/A,FALSE,"OL";#N/A,#N/A,FALSE,"CF"}</definedName>
    <definedName name="fggg" hidden="1">{"pl_t&amp;d",#N/A,FALSE,"p&amp;l_t&amp;D_01_02 (2)"}</definedName>
    <definedName name="firuiures" hidden="1">{"pl_t&amp;d",#N/A,FALSE,"p&amp;l_t&amp;D_01_02 (2)"}</definedName>
    <definedName name="fixing" hidden="1">{"pl_t&amp;d",#N/A,FALSE,"p&amp;l_t&amp;D_01_02 (2)"}</definedName>
    <definedName name="fjkdjkjfid" hidden="1">{"pl_t&amp;d",#N/A,FALSE,"p&amp;l_t&amp;D_01_02 (2)"}</definedName>
    <definedName name="fore" hidden="1">{"pl_t&amp;d",#N/A,FALSE,"p&amp;l_t&amp;D_01_02 (2)"}</definedName>
    <definedName name="FORMAT_43" hidden="1">{"pl_t&amp;d",#N/A,FALSE,"p&amp;l_t&amp;D_01_02 (2)"}</definedName>
    <definedName name="format_51Aug" hidden="1">{"pl_t&amp;d",#N/A,FALSE,"p&amp;l_t&amp;D_01_02 (2)"}</definedName>
    <definedName name="Format_6" hidden="1">{"pl_t&amp;d",#N/A,FALSE,"p&amp;l_t&amp;D_01_02 (2)"}</definedName>
    <definedName name="Format_6july" hidden="1">{"pl_t&amp;d",#N/A,FALSE,"p&amp;l_t&amp;D_01_02 (2)"}</definedName>
    <definedName name="format12" hidden="1">{"pl_t&amp;d",#N/A,FALSE,"p&amp;l_t&amp;D_01_02 (2)"}</definedName>
    <definedName name="FORMAT43" hidden="1">{"pl_t&amp;d",#N/A,FALSE,"p&amp;l_t&amp;D_01_02 (2)"}</definedName>
    <definedName name="format5" hidden="1">{"pl_t&amp;d",#N/A,FALSE,"p&amp;l_t&amp;D_01_02 (2)"}</definedName>
    <definedName name="fsafa" hidden="1">{"pl_t&amp;d",#N/A,FALSE,"p&amp;l_t&amp;D_01_02 (2)"}</definedName>
    <definedName name="fsfsdfa" hidden="1">{"pl_td_01_02",#N/A,FALSE,"p&amp;l_t&amp;D_01_02 (2)"}</definedName>
    <definedName name="g" hidden="1">{"pl_t&amp;d",#N/A,FALSE,"p&amp;l_t&amp;D_01_02 (2)"}</definedName>
    <definedName name="gffdgfd" hidden="1">{"pl_t&amp;d",#N/A,FALSE,"p&amp;l_t&amp;D_01_02 (2)"}</definedName>
    <definedName name="gfhgfh" hidden="1">{"pl_t&amp;d",#N/A,FALSE,"p&amp;l_t&amp;D_01_02 (2)"}</definedName>
    <definedName name="gg" hidden="1">{"pl_t&amp;d",#N/A,FALSE,"p&amp;l_t&amp;D_01_02 (2)"}</definedName>
    <definedName name="ggg" hidden="1">{"pl_t&amp;d",#N/A,FALSE,"p&amp;l_t&amp;D_01_02 (2)"}</definedName>
    <definedName name="ggggg" hidden="1">{"pl_td_01_02",#N/A,FALSE,"p&amp;l_t&amp;D_01_02 (2)"}</definedName>
    <definedName name="gh" hidden="1">{"pl_t&amp;d",#N/A,FALSE,"p&amp;l_t&amp;D_01_02 (2)"}</definedName>
    <definedName name="ghgfh" hidden="1">{"pl_t&amp;d",#N/A,FALSE,"p&amp;l_t&amp;D_01_02 (2)"}</definedName>
    <definedName name="ghh" hidden="1">{"pl_t&amp;d",#N/A,FALSE,"p&amp;l_t&amp;D_01_02 (2)"}</definedName>
    <definedName name="glglg" hidden="1">{"pl_t&amp;d",#N/A,FALSE,"p&amp;l_t&amp;D_01_02 (2)"}</definedName>
    <definedName name="hgh" hidden="1">{"pl_t&amp;d",#N/A,FALSE,"p&amp;l_t&amp;D_01_02 (2)"}</definedName>
    <definedName name="hh" hidden="1">{"pl_t&amp;d",#N/A,FALSE,"p&amp;l_t&amp;D_01_02 (2)"}</definedName>
    <definedName name="hjdd" hidden="1">{"pl_t&amp;d",#N/A,FALSE,"p&amp;l_t&amp;D_01_02 (2)"}</definedName>
    <definedName name="hjgg" hidden="1">{"pl_t&amp;d",#N/A,FALSE,"p&amp;l_t&amp;D_01_02 (2)"}</definedName>
    <definedName name="hju" hidden="1">{"pl_t&amp;d",#N/A,FALSE,"p&amp;l_t&amp;D_01_02 (2)"}</definedName>
    <definedName name="hjuhudhfud" hidden="1">{"pl_t&amp;d",#N/A,FALSE,"p&amp;l_t&amp;D_01_02 (2)"}</definedName>
    <definedName name="i" hidden="1">{"pl_t&amp;d",#N/A,FALSE,"p&amp;l_t&amp;D_01_02 (2)"}</definedName>
    <definedName name="ieie" hidden="1">{"pl_t&amp;d",#N/A,FALSE,"p&amp;l_t&amp;D_01_02 (2)"}</definedName>
    <definedName name="ieiei" hidden="1">{"pl_t&amp;d",#N/A,FALSE,"p&amp;l_t&amp;D_01_02 (2)"}</definedName>
    <definedName name="ifnfn" hidden="1">{"pl_t&amp;d",#N/A,FALSE,"p&amp;l_t&amp;D_01_02 (2)"}</definedName>
    <definedName name="IIB" hidden="1">{"pl_t&amp;d",#N/A,FALSE,"p&amp;l_t&amp;D_01_02 (2)"}</definedName>
    <definedName name="IIc" hidden="1">{"pl_t&amp;d",#N/A,FALSE,"p&amp;l_t&amp;D_01_02 (2)"}</definedName>
    <definedName name="iiiiiiiiii" hidden="1">{"pl_t&amp;d",#N/A,FALSE,"p&amp;l_t&amp;D_01_02 (2)"}</definedName>
    <definedName name="iijkjk" hidden="1">{"pl_t&amp;d",#N/A,FALSE,"p&amp;l_t&amp;D_01_02 (2)"}</definedName>
    <definedName name="ind" hidden="1">{"pl_t&amp;d",#N/A,FALSE,"p&amp;l_t&amp;D_01_02 (2)"}</definedName>
    <definedName name="index1" hidden="1">{"pl_t&amp;d",#N/A,FALSE,"p&amp;l_t&amp;D_01_02 (2)"}</definedName>
    <definedName name="ioi" hidden="1">{"pl_t&amp;d",#N/A,FALSE,"p&amp;l_t&amp;D_01_02 (2)"}</definedName>
    <definedName name="ioui" hidden="1">{"pl_t&amp;d",#N/A,FALSE,"p&amp;l_t&amp;D_01_02 (2)"}</definedName>
    <definedName name="jg" hidden="1">{"pl_t&amp;d",#N/A,FALSE,"p&amp;l_t&amp;D_01_02 (2)"}</definedName>
    <definedName name="ji" hidden="1">{"pl_t&amp;d",#N/A,FALSE,"p&amp;l_t&amp;D_01_02 (2)"}</definedName>
    <definedName name="jj" hidden="1">{"pl_t&amp;d",#N/A,FALSE,"p&amp;l_t&amp;D_01_02 (2)"}</definedName>
    <definedName name="jkhjhjkh" hidden="1">{"pl_t&amp;d",#N/A,FALSE,"p&amp;l_t&amp;D_01_02 (2)"}</definedName>
    <definedName name="ju" hidden="1">{"pl_t&amp;d",#N/A,FALSE,"p&amp;l_t&amp;D_01_02 (2)"}</definedName>
    <definedName name="July.05" hidden="1">{"pl_t&amp;d",#N/A,FALSE,"p&amp;l_t&amp;D_01_02 (2)"}</definedName>
    <definedName name="juy" hidden="1">{"pl_td_01_02",#N/A,FALSE,"p&amp;l_t&amp;D_01_02 (2)"}</definedName>
    <definedName name="katya" hidden="1">{"pl_t&amp;d",#N/A,FALSE,"p&amp;l_t&amp;D_01_02 (2)"}</definedName>
    <definedName name="KAVI" hidden="1">{"pl_t&amp;d",#N/A,FALSE,"p&amp;l_t&amp;D_01_02 (2)"}</definedName>
    <definedName name="kfkkfkkff" hidden="1">{"pl_t&amp;d",#N/A,FALSE,"p&amp;l_t&amp;D_01_02 (2)"}</definedName>
    <definedName name="ki" hidden="1">{"pl_t&amp;d",#N/A,FALSE,"p&amp;l_t&amp;D_01_02 (2)"}</definedName>
    <definedName name="kifl" hidden="1">{"pl_t&amp;d",#N/A,FALSE,"p&amp;l_t&amp;D_01_02 (2)"}</definedName>
    <definedName name="kk" hidden="1">{"pl_t&amp;d",#N/A,FALSE,"p&amp;l_t&amp;D_01_02 (2)"}</definedName>
    <definedName name="kkk" hidden="1">{"pl_t&amp;d",#N/A,FALSE,"p&amp;l_t&amp;D_01_02 (2)"}</definedName>
    <definedName name="kkkkkkk" hidden="1">{"pl_t&amp;d",#N/A,FALSE,"p&amp;l_t&amp;D_01_02 (2)"}</definedName>
    <definedName name="kljjl" hidden="1">{"pl_t&amp;d",#N/A,FALSE,"p&amp;l_t&amp;D_01_02 (2)"}</definedName>
    <definedName name="krkr" hidden="1">{"pl_t&amp;d",#N/A,FALSE,"p&amp;l_t&amp;D_01_02 (2)"}</definedName>
    <definedName name="l" hidden="1">{"pl_t&amp;d",#N/A,FALSE,"p&amp;l_t&amp;D_01_02 (2)"}</definedName>
    <definedName name="laxman" hidden="1">{"pl_t&amp;d",#N/A,FALSE,"p&amp;l_t&amp;D_01_02 (2)"}</definedName>
    <definedName name="Length" hidden="1">{"pl_t&amp;d",#N/A,FALSE,"p&amp;l_t&amp;D_01_02 (2)"}</definedName>
    <definedName name="lff" hidden="1">{"pl_td_01_02",#N/A,FALSE,"p&amp;l_t&amp;D_01_02 (2)"}</definedName>
    <definedName name="Line_Bhilalpur" hidden="1">{"pl_t&amp;d",#N/A,FALSE,"p&amp;l_t&amp;D_01_02 (2)"}</definedName>
    <definedName name="ljdkeokldklkf" hidden="1">{"pl_t&amp;d",#N/A,FALSE,"p&amp;l_t&amp;D_01_02 (2)"}</definedName>
    <definedName name="lkli" hidden="1">{"pl_t&amp;d",#N/A,FALSE,"p&amp;l_t&amp;D_01_02 (2)"}</definedName>
    <definedName name="ll" hidden="1">{"pl_t&amp;d",#N/A,FALSE,"p&amp;l_t&amp;D_01_02 (2)"}</definedName>
    <definedName name="lll" hidden="1">{"pl_td_01_02",#N/A,FALSE,"p&amp;l_t&amp;D_01_02 (2)"}</definedName>
    <definedName name="llll" hidden="1">{"pl_t&amp;d",#N/A,FALSE,"p&amp;l_t&amp;D_01_02 (2)"}</definedName>
    <definedName name="look" hidden="1">{"pl_td_01_02",#N/A,FALSE,"p&amp;l_t&amp;D_01_02 (2)"}</definedName>
    <definedName name="lopp" hidden="1">{"pl_t&amp;d",#N/A,FALSE,"p&amp;l_t&amp;D_01_02 (2)"}</definedName>
    <definedName name="lots" hidden="1">{"pl_td_01_02",#N/A,FALSE,"p&amp;l_t&amp;D_01_02 (2)"}</definedName>
    <definedName name="lpi" hidden="1">{"pl_t&amp;d",#N/A,FALSE,"p&amp;l_t&amp;D_01_02 (2)"}</definedName>
    <definedName name="MM" hidden="1">{"pl_t&amp;d",#N/A,FALSE,"p&amp;l_t&amp;D_01_02 (2)"}</definedName>
    <definedName name="mmm" hidden="1">{"pl_t&amp;d",#N/A,FALSE,"p&amp;l_t&amp;D_01_02 (2)"}</definedName>
    <definedName name="n" hidden="1">{"pl_t&amp;d",#N/A,FALSE,"p&amp;l_t&amp;D_01_02 (2)"}</definedName>
    <definedName name="na" hidden="1">{"pl_t&amp;d",#N/A,FALSE,"p&amp;l_t&amp;D_01_02 (2)"}</definedName>
    <definedName name="nbg" hidden="1">{"pl_t&amp;d",#N/A,FALSE,"p&amp;l_t&amp;D_01_02 (2)"}</definedName>
    <definedName name="nn" hidden="1">{"pl_td_01_02",#N/A,FALSE,"p&amp;l_t&amp;D_01_02 (2)"}</definedName>
    <definedName name="no" hidden="1">{"pl_t&amp;d",#N/A,FALSE,"p&amp;l_t&amp;D_01_02 (2)"}</definedName>
    <definedName name="nonfree" hidden="1">{"pl_t&amp;d",#N/A,FALSE,"p&amp;l_t&amp;D_01_02 (2)"}</definedName>
    <definedName name="northe" hidden="1">{"pl_t&amp;d",#N/A,FALSE,"p&amp;l_t&amp;D_01_02 (2)"}</definedName>
    <definedName name="not" hidden="1">{"pl_t&amp;d",#N/A,FALSE,"p&amp;l_t&amp;D_01_02 (2)"}</definedName>
    <definedName name="np" hidden="1">{"pl_t&amp;d",#N/A,FALSE,"p&amp;l_t&amp;D_01_02 (2)"}</definedName>
    <definedName name="npd" hidden="1">{"pl_t&amp;d",#N/A,FALSE,"p&amp;l_t&amp;D_01_02 (2)"}</definedName>
    <definedName name="nsc" hidden="1">{"pl_t&amp;d",#N/A,FALSE,"p&amp;l_t&amp;D_01_02 (2)"}</definedName>
    <definedName name="nvv" hidden="1">{"pl_t&amp;d",#N/A,FALSE,"p&amp;l_t&amp;D_01_02 (2)"}</definedName>
    <definedName name="nzb" hidden="1">{"pl_t&amp;d",#N/A,FALSE,"p&amp;l_t&amp;D_01_02 (2)"}</definedName>
    <definedName name="NZB." hidden="1">{"pl_t&amp;d",#N/A,FALSE,"p&amp;l_t&amp;D_01_02 (2)"}</definedName>
    <definedName name="o" hidden="1">{"pl_t&amp;d",#N/A,FALSE,"p&amp;l_t&amp;D_01_02 (2)"}</definedName>
    <definedName name="octob" hidden="1">{"pl_t&amp;d",#N/A,FALSE,"p&amp;l_t&amp;D_01_02 (2)"}</definedName>
    <definedName name="October" hidden="1">{"pl_t&amp;d",#N/A,FALSE,"p&amp;l_t&amp;D_01_02 (2)"}</definedName>
    <definedName name="oeoe" hidden="1">{"pl_t&amp;d",#N/A,FALSE,"p&amp;l_t&amp;D_01_02 (2)"}</definedName>
    <definedName name="Ondkdkd" hidden="1">{"pl_t&amp;d",#N/A,FALSE,"p&amp;l_t&amp;D_01_02 (2)"}</definedName>
    <definedName name="Ongole" hidden="1">{"pl_t&amp;d",#N/A,FALSE,"p&amp;l_t&amp;D_01_02 (2)"}</definedName>
    <definedName name="osl" hidden="1">{"pl_t&amp;d",#N/A,FALSE,"p&amp;l_t&amp;D_01_02 (2)"}</definedName>
    <definedName name="PF" hidden="1">{"pl_t&amp;d",#N/A,FALSE,"p&amp;l_t&amp;D_01_02 (2)"}</definedName>
    <definedName name="physical" hidden="1">{"pl_td_01_02",#N/A,FALSE,"p&amp;l_t&amp;D_01_02 (2)"}</definedName>
    <definedName name="pp" hidden="1">{"pl_t&amp;d",#N/A,FALSE,"p&amp;l_t&amp;D_01_02 (2)"}</definedName>
    <definedName name="PPP" localSheetId="0" hidden="1">#REF!</definedName>
    <definedName name="PPP" hidden="1">#REF!</definedName>
    <definedName name="pri" hidden="1">{"pl_t&amp;d",#N/A,FALSE,"p&amp;l_t&amp;D_01_02 (2)"}</definedName>
    <definedName name="pring" hidden="1">{#N/A,#N/A,FALSE,"1.1";#N/A,#N/A,FALSE,"1.1a";#N/A,#N/A,FALSE,"1.1b";#N/A,#N/A,FALSE,"1.1c";#N/A,#N/A,FALSE,"1.1e";#N/A,#N/A,FALSE,"1.1f";#N/A,#N/A,FALSE,"1.1g";#N/A,#N/A,FALSE,"1.1h_T";#N/A,#N/A,FALSE,"1.1h_D";#N/A,#N/A,FALSE,"1.2";#N/A,#N/A,FALSE,"1.3";#N/A,#N/A,FALSE,"1.3b";#N/A,#N/A,FALSE,"1.4";#N/A,#N/A,FALSE,"1.5";#N/A,#N/A,FALSE,"1.6";#N/A,#N/A,FALSE,"2.1";#N/A,#N/A,FALSE,"SOD";#N/A,#N/A,FALSE,"OL";#N/A,#N/A,FALSE,"CF"}</definedName>
    <definedName name="print" hidden="1">{"pl_t&amp;d",#N/A,FALSE,"p&amp;l_t&amp;D_01_02 (2)"}</definedName>
    <definedName name="_xlnm.Print_Area" localSheetId="0">'Gunrock Schedule'!$A$1:$I$50</definedName>
    <definedName name="_xlnm.Print_Titles" localSheetId="0">'Gunrock Schedule'!$A:$I,'Gunrock Schedule'!$5:$5</definedName>
    <definedName name="proforma" hidden="1">{"pl_t&amp;d",#N/A,FALSE,"p&amp;l_t&amp;D_01_02 (2)"}</definedName>
    <definedName name="prpp" hidden="1">{"pl_t&amp;d",#N/A,FALSE,"p&amp;l_t&amp;D_01_02 (2)"}</definedName>
    <definedName name="QQQ" hidden="1">{"pl_t&amp;d",#N/A,FALSE,"p&amp;l_t&amp;D_01_02 (2)"}</definedName>
    <definedName name="qw" hidden="1">{"pl_t&amp;d",#N/A,FALSE,"p&amp;l_t&amp;D_01_02 (2)"}</definedName>
    <definedName name="ra" hidden="1">{"pl_t&amp;d",#N/A,FALSE,"p&amp;l_t&amp;D_01_02 (2)"}</definedName>
    <definedName name="raa" hidden="1">{"pl_td_01_02",#N/A,FALSE,"p&amp;l_t&amp;D_01_02 (2)"}</definedName>
    <definedName name="raaa" hidden="1">{"pl_td_01_02",#N/A,FALSE,"p&amp;l_t&amp;D_01_02 (2)"}</definedName>
    <definedName name="rafi" hidden="1">{"pl_t&amp;d",#N/A,FALSE,"p&amp;l_t&amp;D_01_02 (2)"}</definedName>
    <definedName name="raj" hidden="1">{"pl_t&amp;d",#N/A,FALSE,"p&amp;l_t&amp;D_01_02 (2)"}</definedName>
    <definedName name="Raja" hidden="1">{"pl_t&amp;d",#N/A,FALSE,"p&amp;l_t&amp;D_01_02 (2)"}</definedName>
    <definedName name="raju" hidden="1">{"pl_t&amp;d",#N/A,FALSE,"p&amp;l_t&amp;D_01_02 (2)"}</definedName>
    <definedName name="RAVI" hidden="1">{"pl_td_01_02",#N/A,FALSE,"p&amp;l_t&amp;D_01_02 (2)"}</definedName>
    <definedName name="Ravi1" hidden="1">{"pl_t&amp;d",#N/A,FALSE,"p&amp;l_t&amp;D_01_02 (2)"}</definedName>
    <definedName name="Ravi2" hidden="1">{"pl_t&amp;d",#N/A,FALSE,"p&amp;l_t&amp;D_01_02 (2)"}</definedName>
    <definedName name="Ravi3" hidden="1">{"pl_t&amp;d",#N/A,FALSE,"p&amp;l_t&amp;D_01_02 (2)"}</definedName>
    <definedName name="Ravi4" hidden="1">{"pl_t&amp;d",#N/A,FALSE,"p&amp;l_t&amp;D_01_02 (2)"}</definedName>
    <definedName name="Ravi6" hidden="1">{"pl_t&amp;d",#N/A,FALSE,"p&amp;l_t&amp;D_01_02 (2)"}</definedName>
    <definedName name="Ravi7" hidden="1">{"pl_td_01_02",#N/A,FALSE,"p&amp;l_t&amp;D_01_02 (2)"}</definedName>
    <definedName name="Ravi8" hidden="1">{"pl_t&amp;d",#N/A,FALSE,"p&amp;l_t&amp;D_01_02 (2)"}</definedName>
    <definedName name="released" hidden="1">{"pl_t&amp;d",#N/A,FALSE,"p&amp;l_t&amp;D_01_02 (2)"}</definedName>
    <definedName name="rere" hidden="1">{"pl_t&amp;d",#N/A,FALSE,"p&amp;l_t&amp;D_01_02 (2)"}</definedName>
    <definedName name="revised" hidden="1">{"pl_t&amp;d",#N/A,FALSE,"p&amp;l_t&amp;D_01_02 (2)"}</definedName>
    <definedName name="rggvy" hidden="1">{"pl_td_01_02",#N/A,FALSE,"p&amp;l_t&amp;D_01_02 (2)"}</definedName>
    <definedName name="rr" hidden="1">{"pl_t&amp;d",#N/A,FALSE,"p&amp;l_t&amp;D_01_02 (2)"}</definedName>
    <definedName name="rsv" hidden="1">{"pl_td_01_02",#N/A,FALSE,"p&amp;l_t&amp;D_01_02 (2)"}</definedName>
    <definedName name="rtrt" hidden="1">{"pl_t&amp;d",#N/A,FALSE,"p&amp;l_t&amp;D_01_02 (2)"}</definedName>
    <definedName name="s" hidden="1">{"pl_t&amp;d",#N/A,FALSE,"p&amp;l_t&amp;D_01_02 (2)"}</definedName>
    <definedName name="sale" hidden="1">{"pl_t&amp;d",#N/A,FALSE,"p&amp;l_t&amp;D_01_02 (2)"}</definedName>
    <definedName name="sales" hidden="1">{"pl_t&amp;d",#N/A,FALSE,"p&amp;l_t&amp;D_01_02 (2)"}</definedName>
    <definedName name="sales2" hidden="1">{"pl_t&amp;d",#N/A,FALSE,"p&amp;l_t&amp;D_01_02 (2)"}</definedName>
    <definedName name="SALES3" hidden="1">{"pl_t&amp;d",#N/A,FALSE,"p&amp;l_t&amp;D_01_02 (2)"}</definedName>
    <definedName name="Salesconfl" hidden="1">{"pl_t&amp;d",#N/A,FALSE,"p&amp;l_t&amp;D_01_02 (2)"}</definedName>
    <definedName name="Salesconflict" hidden="1">{"pl_t&amp;d",#N/A,FALSE,"p&amp;l_t&amp;D_01_02 (2)"}</definedName>
    <definedName name="satheesh" hidden="1">{#N/A,#N/A,FALSE,"1.1";#N/A,#N/A,FALSE,"1.1a";#N/A,#N/A,FALSE,"1.1b";#N/A,#N/A,FALSE,"1.1c";#N/A,#N/A,FALSE,"1.1e";#N/A,#N/A,FALSE,"1.1f";#N/A,#N/A,FALSE,"1.1g";#N/A,#N/A,FALSE,"1.1h_T";#N/A,#N/A,FALSE,"1.1h_D";#N/A,#N/A,FALSE,"1.2";#N/A,#N/A,FALSE,"1.3";#N/A,#N/A,FALSE,"1.3b";#N/A,#N/A,FALSE,"1.4";#N/A,#N/A,FALSE,"1.5";#N/A,#N/A,FALSE,"1.6";#N/A,#N/A,FALSE,"2.1";#N/A,#N/A,FALSE,"SOD";#N/A,#N/A,FALSE,"OL";#N/A,#N/A,FALSE,"CF"}</definedName>
    <definedName name="sd" hidden="1">{"pl_t&amp;d",#N/A,FALSE,"p&amp;l_t&amp;D_01_02 (2)"}</definedName>
    <definedName name="sdasdasdfasf" hidden="1">{"pl_t&amp;d",#N/A,FALSE,"p&amp;l_t&amp;D_01_02 (2)"}</definedName>
    <definedName name="sdds" hidden="1">{"pl_t&amp;d",#N/A,FALSE,"p&amp;l_t&amp;D_01_02 (2)"}</definedName>
    <definedName name="sdsada" hidden="1">{"pl_t&amp;d",#N/A,FALSE,"p&amp;l_t&amp;D_01_02 (2)"}</definedName>
    <definedName name="Sep" hidden="1">{"pl_td_01_02",#N/A,FALSE,"p&amp;l_t&amp;D_01_02 (2)"}</definedName>
    <definedName name="sfs" hidden="1">{"pl_t&amp;d",#N/A,FALSE,"p&amp;l_t&amp;D_01_02 (2)"}</definedName>
    <definedName name="sfsdf" hidden="1">{"pl_td_01_02",#N/A,FALSE,"p&amp;l_t&amp;D_01_02 (2)"}</definedName>
    <definedName name="shankar" hidden="1">{"pl_t&amp;d",#N/A,FALSE,"p&amp;l_t&amp;D_01_02 (2)"}</definedName>
    <definedName name="shdfaskdfhgksf" hidden="1">{"pl_t&amp;d",#N/A,FALSE,"p&amp;l_t&amp;D_01_02 (2)"}</definedName>
    <definedName name="sheet" hidden="1">{"pl_t&amp;d",#N/A,FALSE,"p&amp;l_t&amp;D_01_02 (2)"}</definedName>
    <definedName name="sheet3" hidden="1">{"pl_t&amp;d",#N/A,FALSE,"p&amp;l_t&amp;D_01_02 (2)"}</definedName>
    <definedName name="spc" hidden="1">{"pl_t&amp;d",#N/A,FALSE,"p&amp;l_t&amp;D_01_02 (2)"}</definedName>
    <definedName name="Spc.Nov" hidden="1">{#N/A,#N/A,FALSE,"1.1";#N/A,#N/A,FALSE,"1.1a";#N/A,#N/A,FALSE,"1.1b";#N/A,#N/A,FALSE,"1.1c";#N/A,#N/A,FALSE,"1.1e";#N/A,#N/A,FALSE,"1.1f";#N/A,#N/A,FALSE,"1.1g";#N/A,#N/A,FALSE,"1.1h_T";#N/A,#N/A,FALSE,"1.1h_D";#N/A,#N/A,FALSE,"1.2";#N/A,#N/A,FALSE,"1.3";#N/A,#N/A,FALSE,"1.3b";#N/A,#N/A,FALSE,"1.4";#N/A,#N/A,FALSE,"1.5";#N/A,#N/A,FALSE,"1.6";#N/A,#N/A,FALSE,"2.1";#N/A,#N/A,FALSE,"SOD";#N/A,#N/A,FALSE,"OL";#N/A,#N/A,FALSE,"CF"}</definedName>
    <definedName name="spe" hidden="1">{"pl_t&amp;d",#N/A,FALSE,"p&amp;l_t&amp;D_01_02 (2)"}</definedName>
    <definedName name="sprev" hidden="1">{"pl_t&amp;d",#N/A,FALSE,"p&amp;l_t&amp;D_01_02 (2)"}</definedName>
    <definedName name="ss" hidden="1">{"pl_t&amp;d",#N/A,FALSE,"p&amp;l_t&amp;D_01_02 (2)"}</definedName>
    <definedName name="ssasa" hidden="1">{"pl_t&amp;d",#N/A,FALSE,"p&amp;l_t&amp;D_01_02 (2)"}</definedName>
    <definedName name="sss" hidden="1">{"pl_t&amp;d",#N/A,FALSE,"p&amp;l_t&amp;D_01_02 (2)"}</definedName>
    <definedName name="ssss" hidden="1">{"pl_t&amp;d",#N/A,FALSE,"p&amp;l_t&amp;D_01_02 (2)"}</definedName>
    <definedName name="sssssssss" hidden="1">{"pl_t&amp;d",#N/A,FALSE,"p&amp;l_t&amp;D_01_02 (2)"}</definedName>
    <definedName name="STRUCK" hidden="1">{"pl_t&amp;d",#N/A,FALSE,"p&amp;l_t&amp;D_01_02 (2)"}</definedName>
    <definedName name="sub" hidden="1">{"pl_t&amp;d",#N/A,FALSE,"p&amp;l_t&amp;D_01_02 (2)"}</definedName>
    <definedName name="svs" hidden="1">{"pl_t&amp;d",#N/A,FALSE,"p&amp;l_t&amp;D_01_02 (2)"}</definedName>
    <definedName name="SW" hidden="1">{"pl_t&amp;d",#N/A,FALSE,"p&amp;l_t&amp;D_01_02 (2)"}</definedName>
    <definedName name="sx" hidden="1">{"pl_t&amp;d",#N/A,FALSE,"p&amp;l_t&amp;D_01_02 (2)"}</definedName>
    <definedName name="t" hidden="1">{"pl_t&amp;d",#N/A,FALSE,"p&amp;l_t&amp;D_01_02 (2)"}</definedName>
    <definedName name="TEMP" hidden="1">{"pl_t&amp;d",#N/A,FALSE,"p&amp;l_t&amp;D_01_02 (2)"}</definedName>
    <definedName name="th" hidden="1">{"pl_t&amp;d",#N/A,FALSE,"p&amp;l_t&amp;D_01_02 (2)"}</definedName>
    <definedName name="trhishjfls" hidden="1">{"pl_t&amp;d",#N/A,FALSE,"p&amp;l_t&amp;D_01_02 (2)"}</definedName>
    <definedName name="TTT" hidden="1">{"pl_t&amp;d",#N/A,FALSE,"p&amp;l_t&amp;D_01_02 (2)"}</definedName>
    <definedName name="ttttt" hidden="1">{#N/A,#N/A,FALSE,"1.1";#N/A,#N/A,FALSE,"1.1a";#N/A,#N/A,FALSE,"1.1b";#N/A,#N/A,FALSE,"1.1c";#N/A,#N/A,FALSE,"1.1e";#N/A,#N/A,FALSE,"1.1f";#N/A,#N/A,FALSE,"1.1g";#N/A,#N/A,FALSE,"1.1h_T";#N/A,#N/A,FALSE,"1.1h_D";#N/A,#N/A,FALSE,"1.2";#N/A,#N/A,FALSE,"1.3";#N/A,#N/A,FALSE,"1.3b";#N/A,#N/A,FALSE,"1.4";#N/A,#N/A,FALSE,"1.5";#N/A,#N/A,FALSE,"1.6";#N/A,#N/A,FALSE,"2.1";#N/A,#N/A,FALSE,"SOD";#N/A,#N/A,FALSE,"OL";#N/A,#N/A,FALSE,"CF"}</definedName>
    <definedName name="tyhtft" hidden="1">{#N/A,#N/A,FALSE,"1.1";#N/A,#N/A,FALSE,"1.1a";#N/A,#N/A,FALSE,"1.1b";#N/A,#N/A,FALSE,"1.1c";#N/A,#N/A,FALSE,"1.1e";#N/A,#N/A,FALSE,"1.1f";#N/A,#N/A,FALSE,"1.1g";#N/A,#N/A,FALSE,"1.1h_T";#N/A,#N/A,FALSE,"1.1h_D";#N/A,#N/A,FALSE,"1.2";#N/A,#N/A,FALSE,"1.3";#N/A,#N/A,FALSE,"1.3b";#N/A,#N/A,FALSE,"1.4";#N/A,#N/A,FALSE,"1.5";#N/A,#N/A,FALSE,"1.6";#N/A,#N/A,FALSE,"2.1";#N/A,#N/A,FALSE,"SOD";#N/A,#N/A,FALSE,"OL";#N/A,#N/A,FALSE,"CF"}</definedName>
    <definedName name="tytytyy" hidden="1">{"pl_td_01_02",#N/A,FALSE,"p&amp;l_t&amp;D_01_02 (2)"}</definedName>
    <definedName name="uejkd" hidden="1">{"pl_t&amp;d",#N/A,FALSE,"p&amp;l_t&amp;D_01_02 (2)"}</definedName>
    <definedName name="urban" hidden="1">{"pl_t&amp;d",#N/A,FALSE,"p&amp;l_t&amp;D_01_02 (2)"}</definedName>
    <definedName name="uu" hidden="1">{"pl_t&amp;d",#N/A,FALSE,"p&amp;l_t&amp;D_01_02 (2)"}</definedName>
    <definedName name="uuu" hidden="1">{"pl_t&amp;d",#N/A,FALSE,"p&amp;l_t&amp;D_01_02 (2)"}</definedName>
    <definedName name="uuuuuuu" hidden="1">{"pl_t&amp;d",#N/A,FALSE,"p&amp;l_t&amp;D_01_02 (2)"}</definedName>
    <definedName name="V.C.26.10.2004" hidden="1">{"pl_td_01_02",#N/A,FALSE,"p&amp;l_t&amp;D_01_02 (2)"}</definedName>
    <definedName name="vb" hidden="1">{"pl_t&amp;d",#N/A,FALSE,"p&amp;l_t&amp;D_01_02 (2)"}</definedName>
    <definedName name="VCCDF" hidden="1">{"pl_t&amp;d",#N/A,FALSE,"p&amp;l_t&amp;D_01_02 (2)"}</definedName>
    <definedName name="vinod" hidden="1">{"pl_t&amp;d",#N/A,FALSE,"p&amp;l_t&amp;D_01_02 (2)"}</definedName>
    <definedName name="vrjx" hidden="1">{"pl_t&amp;d",#N/A,FALSE,"p&amp;l_t&amp;D_01_02 (2)"}</definedName>
    <definedName name="w" hidden="1">{"pl_t&amp;d",#N/A,FALSE,"p&amp;l_t&amp;D_01_02 (2)"}</definedName>
    <definedName name="wdsd" hidden="1">{"pl_t&amp;d",#N/A,FALSE,"p&amp;l_t&amp;D_01_02 (2)"}</definedName>
    <definedName name="weersdf" hidden="1">{"pl_t&amp;d",#N/A,FALSE,"p&amp;l_t&amp;D_01_02 (2)"}</definedName>
    <definedName name="wes" hidden="1">{"pl_td_01_02",#N/A,FALSE,"p&amp;l_t&amp;D_01_02 (2)"}</definedName>
    <definedName name="wors" hidden="1">{"pl_t&amp;d",#N/A,FALSE,"p&amp;l_t&amp;D_01_02 (2)"}</definedName>
    <definedName name="wq" hidden="1">{"pl_t&amp;d",#N/A,FALSE,"p&amp;l_t&amp;D_01_02 (2)"}</definedName>
    <definedName name="wqds" hidden="1">{"pl_t&amp;d",#N/A,FALSE,"p&amp;l_t&amp;D_01_02 (2)"}</definedName>
    <definedName name="wqeq" hidden="1">{"pl_t&amp;d",#N/A,FALSE,"p&amp;l_t&amp;D_01_02 (2)"}</definedName>
    <definedName name="wqetydwd" hidden="1">{"pl_t&amp;d",#N/A,FALSE,"p&amp;l_t&amp;D_01_02 (2)"}</definedName>
    <definedName name="wqsxd" hidden="1">{"pl_t&amp;d",#N/A,FALSE,"p&amp;l_t&amp;D_01_02 (2)"}</definedName>
    <definedName name="wqwq" hidden="1">{"pl_t&amp;d",#N/A,FALSE,"p&amp;l_t&amp;D_01_02 (2)"}</definedName>
    <definedName name="wqyqu" hidden="1">{"pl_t&amp;d",#N/A,FALSE,"p&amp;l_t&amp;D_01_02 (2)"}</definedName>
    <definedName name="wrc.pl" hidden="1">{"pl_td_01_02",#N/A,FALSE,"p&amp;l_t&amp;D_01_02 (2)"}</definedName>
    <definedName name="wrn.arr" hidden="1">{#N/A,#N/A,FALSE,"1.1";#N/A,#N/A,FALSE,"1.1a";#N/A,#N/A,FALSE,"1.1b";#N/A,#N/A,FALSE,"1.1c";#N/A,#N/A,FALSE,"1.1e";#N/A,#N/A,FALSE,"1.1f";#N/A,#N/A,FALSE,"1.1g";#N/A,#N/A,FALSE,"1.1h_T";#N/A,#N/A,FALSE,"1.1h_D";#N/A,#N/A,FALSE,"1.2";#N/A,#N/A,FALSE,"1.3";#N/A,#N/A,FALSE,"1.3b";#N/A,#N/A,FALSE,"1.4";#N/A,#N/A,FALSE,"1.5";#N/A,#N/A,FALSE,"1.6";#N/A,#N/A,FALSE,"2.1";#N/A,#N/A,FALSE,"SOD";#N/A,#N/A,FALSE,"OL";#N/A,#N/A,FALSE,"CF"}</definedName>
    <definedName name="wrn.ARR._.Output." hidden="1">{#N/A,#N/A,FALSE,"1.1";#N/A,#N/A,FALSE,"1.1a";#N/A,#N/A,FALSE,"1.1b";#N/A,#N/A,FALSE,"1.1c";#N/A,#N/A,FALSE,"1.1e";#N/A,#N/A,FALSE,"1.1f";#N/A,#N/A,FALSE,"1.1g";#N/A,#N/A,FALSE,"1.1h_T";#N/A,#N/A,FALSE,"1.1h_D";#N/A,#N/A,FALSE,"1.2";#N/A,#N/A,FALSE,"1.3";#N/A,#N/A,FALSE,"1.3b";#N/A,#N/A,FALSE,"1.4";#N/A,#N/A,FALSE,"1.5";#N/A,#N/A,FALSE,"1.6";#N/A,#N/A,FALSE,"2.1";#N/A,#N/A,FALSE,"SOD";#N/A,#N/A,FALSE,"OL";#N/A,#N/A,FALSE,"CF"}</definedName>
    <definedName name="wrn.ARR04." hidden="1">{#N/A,#N/A,FALSE,"1.1";#N/A,#N/A,FALSE,"1.3";#N/A,#N/A,FALSE,"SOD";#N/A,#N/A,FALSE,"1.4";#N/A,#N/A,FALSE,"Int recon";#N/A,#N/A,FALSE,"Sales_Rev";#N/A,#N/A,FALSE,"Summary"}</definedName>
    <definedName name="wrn.Consolidated._.report._.on._.all._.companies." hidden="1">{"SOD1",#N/A,TRUE,"SOD";"SOD2",#N/A,TRUE,"SOD";"Summary 1",#N/A,TRUE,"Summary";"summary - energy bal cons",#N/A,TRUE,"Summary";#N/A,#N/A,TRUE,"PPSummary";"summary energy bal - Discoms",#N/A,TRUE,"Summary";"PPSummNew1",#N/A,TRUE,"PPSummary";"PPsumm newFY2003",#N/A,TRUE,"PPSummary";"pp variance analysis",#N/A,TRUE,"PPSummary";"cap base - all",#N/A,TRUE,"1.1 2002-03";"1.3 expenditure - all",#N/A,TRUE,"1.3 2002-2003";"interest variance 1",#N/A,TRUE,"Int Var";"interest variance 2",#N/A,TRUE,"Int Var";"expense variance",#N/A,TRUE,"Exp Var"}</definedName>
    <definedName name="wrn.pl." hidden="1">{"pl_t&amp;d",#N/A,FALSE,"p&amp;l_t&amp;D_01_02 (2)"}</definedName>
    <definedName name="wrn.pl_td." hidden="1">{"pl_td_01_02",#N/A,FALSE,"p&amp;l_t&amp;D_01_02 (2)"}</definedName>
    <definedName name="ws" hidden="1">{"pl_t&amp;d",#N/A,FALSE,"p&amp;l_t&amp;D_01_02 (2)"}</definedName>
    <definedName name="wvc" hidden="1">{"pl_t&amp;d",#N/A,FALSE,"p&amp;l_t&amp;D_01_02 (2)"}</definedName>
    <definedName name="x" hidden="1">{"pl_t&amp;d",#N/A,FALSE,"p&amp;l_t&amp;D_01_02 (2)"}</definedName>
    <definedName name="xx" hidden="1">{"pl_t&amp;d",#N/A,FALSE,"p&amp;l_t&amp;D_01_02 (2)"}</definedName>
    <definedName name="xxc" hidden="1">{"pl_t&amp;d",#N/A,FALSE,"p&amp;l_t&amp;D_01_02 (2)"}</definedName>
    <definedName name="xxx" hidden="1">{"pl_t&amp;d",#N/A,FALSE,"p&amp;l_t&amp;D_01_02 (2)"}</definedName>
    <definedName name="xxxx" hidden="1">{"pl_t&amp;d",#N/A,FALSE,"p&amp;l_t&amp;D_01_02 (2)"}</definedName>
    <definedName name="xxxxxx" hidden="1">{"pl_t&amp;d",#N/A,FALSE,"p&amp;l_t&amp;D_01_02 (2)"}</definedName>
    <definedName name="xxxxxxxx" hidden="1">{"pl_t&amp;d",#N/A,FALSE,"p&amp;l_t&amp;D_01_02 (2)"}</definedName>
    <definedName name="xxxxxxxxx" hidden="1">{"pl_t&amp;d",#N/A,FALSE,"p&amp;l_t&amp;D_01_02 (2)"}</definedName>
    <definedName name="xxxxxxxxxxxx" hidden="1">{"pl_t&amp;d",#N/A,FALSE,"p&amp;l_t&amp;D_01_02 (2)"}</definedName>
    <definedName name="xxxxxxxxxxxxxx" hidden="1">{"pl_t&amp;d",#N/A,FALSE,"p&amp;l_t&amp;D_01_02 (2)"}</definedName>
    <definedName name="y" hidden="1">{"pl_t&amp;d",#N/A,FALSE,"p&amp;l_t&amp;D_01_02 (2)"}</definedName>
    <definedName name="ygg" hidden="1">{"pl_t&amp;d",#N/A,FALSE,"p&amp;l_t&amp;D_01_02 (2)"}</definedName>
    <definedName name="yh" hidden="1">{"pl_td_01_02",#N/A,FALSE,"p&amp;l_t&amp;D_01_02 (2)"}</definedName>
    <definedName name="yryy" hidden="1">{"pl_t&amp;d",#N/A,FALSE,"p&amp;l_t&amp;D_01_02 (2)"}</definedName>
    <definedName name="yt" hidden="1">{"pl_t&amp;d",#N/A,FALSE,"p&amp;l_t&amp;D_01_02 (2)"}</definedName>
    <definedName name="yy" hidden="1">{"pl_t&amp;d",#N/A,FALSE,"p&amp;l_t&amp;D_01_02 (2)"}</definedName>
    <definedName name="yyyyyyyyy" hidden="1">{"pl_t&amp;d",#N/A,FALSE,"p&amp;l_t&amp;D_01_02 (2)"}</definedName>
    <definedName name="zzzzzzzz" hidden="1">{"pl_t&amp;d",#N/A,FALSE,"p&amp;l_t&amp;D_01_02 (2)"}</definedName>
  </definedNames>
  <calcPr calcId="124519"/>
</workbook>
</file>

<file path=xl/calcChain.xml><?xml version="1.0" encoding="utf-8"?>
<calcChain xmlns="http://schemas.openxmlformats.org/spreadsheetml/2006/main">
  <c r="I47" i="1"/>
  <c r="I46"/>
  <c r="D58"/>
  <c r="I45"/>
  <c r="I44"/>
  <c r="I43"/>
  <c r="I42"/>
  <c r="I41"/>
  <c r="I40"/>
  <c r="I39"/>
  <c r="I38"/>
  <c r="I37"/>
  <c r="I36"/>
  <c r="I35"/>
  <c r="I34"/>
  <c r="I33"/>
  <c r="I32"/>
  <c r="I31"/>
  <c r="I30"/>
  <c r="I29"/>
  <c r="I28"/>
  <c r="I27"/>
  <c r="I26"/>
  <c r="I25"/>
  <c r="I24"/>
  <c r="I23"/>
  <c r="I22"/>
  <c r="I21"/>
  <c r="I20"/>
  <c r="I19"/>
  <c r="I18"/>
  <c r="I17"/>
  <c r="I16"/>
  <c r="I15"/>
  <c r="I14"/>
  <c r="I13"/>
  <c r="I12"/>
  <c r="I11"/>
  <c r="I10"/>
  <c r="I9"/>
  <c r="I8"/>
  <c r="I7"/>
  <c r="A7"/>
  <c r="A8" s="1"/>
  <c r="A9" s="1"/>
  <c r="A10" s="1"/>
  <c r="A11" s="1"/>
  <c r="A12" s="1"/>
  <c r="A13" s="1"/>
  <c r="A14" s="1"/>
  <c r="A15" s="1"/>
  <c r="A16" s="1"/>
  <c r="A17" s="1"/>
  <c r="A18" s="1"/>
  <c r="A19" s="1"/>
  <c r="A20" s="1"/>
  <c r="A21" s="1"/>
  <c r="A22" s="1"/>
  <c r="A23" s="1"/>
  <c r="A24" s="1"/>
  <c r="A25" s="1"/>
  <c r="A26" s="1"/>
  <c r="A27" s="1"/>
  <c r="A28" s="1"/>
  <c r="A29" s="1"/>
  <c r="A30" s="1"/>
  <c r="A31" s="1"/>
  <c r="A32" s="1"/>
  <c r="A33" s="1"/>
  <c r="A34" s="1"/>
  <c r="A35" s="1"/>
  <c r="A36" s="1"/>
  <c r="A37" s="1"/>
  <c r="A38" s="1"/>
  <c r="A39" s="1"/>
  <c r="A40" s="1"/>
  <c r="A41" s="1"/>
  <c r="A42" s="1"/>
  <c r="A43" s="1"/>
  <c r="A44" s="1"/>
  <c r="A45" s="1"/>
  <c r="A46" s="1"/>
  <c r="A47" s="1"/>
  <c r="I6"/>
  <c r="I48" l="1"/>
  <c r="J48" s="1"/>
  <c r="I49" l="1"/>
  <c r="I50" s="1"/>
  <c r="I56" s="1"/>
  <c r="K50" l="1"/>
</calcChain>
</file>

<file path=xl/sharedStrings.xml><?xml version="1.0" encoding="utf-8"?>
<sst xmlns="http://schemas.openxmlformats.org/spreadsheetml/2006/main" count="227" uniqueCount="112">
  <si>
    <t>Electrical Portion</t>
  </si>
  <si>
    <t>S No.</t>
  </si>
  <si>
    <t>Item Detailed 
Specification Description</t>
  </si>
  <si>
    <t xml:space="preserve">Work Type
</t>
  </si>
  <si>
    <t>Item Short Descripti</t>
  </si>
  <si>
    <t>Service Code</t>
  </si>
  <si>
    <t xml:space="preserve">UOM
</t>
  </si>
  <si>
    <t>Electrical</t>
  </si>
  <si>
    <t>Labour</t>
  </si>
  <si>
    <t>SWR22092</t>
  </si>
  <si>
    <t>KM</t>
  </si>
  <si>
    <t>SS LABOUR OLD</t>
  </si>
  <si>
    <t>SWR11230</t>
  </si>
  <si>
    <t>DR</t>
  </si>
  <si>
    <t>SWR11860</t>
  </si>
  <si>
    <t>EA</t>
  </si>
  <si>
    <t>SWR11231</t>
  </si>
  <si>
    <t>SWR11927</t>
  </si>
  <si>
    <t>M</t>
  </si>
  <si>
    <t>SWR11936</t>
  </si>
  <si>
    <t>SWR11918</t>
  </si>
  <si>
    <t>SWR11003</t>
  </si>
  <si>
    <t>RMT</t>
  </si>
  <si>
    <t>SWR25089</t>
  </si>
  <si>
    <t>SWR10382</t>
  </si>
  <si>
    <t>SMR40081</t>
  </si>
  <si>
    <t>SMR11610</t>
  </si>
  <si>
    <t>SMR40001</t>
  </si>
  <si>
    <t>SWR10387</t>
  </si>
  <si>
    <t>SWR11954</t>
  </si>
  <si>
    <t>SWR21903</t>
  </si>
  <si>
    <t>SWR10206</t>
  </si>
  <si>
    <t>TO</t>
  </si>
  <si>
    <t>SWR10524</t>
  </si>
  <si>
    <t>SWR10204</t>
  </si>
  <si>
    <t>SWR10132</t>
  </si>
  <si>
    <t>SWR10522</t>
  </si>
  <si>
    <t>SWR10642</t>
  </si>
  <si>
    <t>SWR10640</t>
  </si>
  <si>
    <t>SWR11040</t>
  </si>
  <si>
    <t>Supply</t>
  </si>
  <si>
    <t>SWR11266</t>
  </si>
  <si>
    <t>SWR10918</t>
  </si>
  <si>
    <t>SWR10356</t>
  </si>
  <si>
    <t>M3</t>
  </si>
  <si>
    <t>SWR11890</t>
  </si>
  <si>
    <t>SWR10869</t>
  </si>
  <si>
    <t>SWR10239</t>
  </si>
  <si>
    <t>SWR10557</t>
  </si>
  <si>
    <t>SWR10392</t>
  </si>
  <si>
    <t>SMR11483</t>
  </si>
  <si>
    <t>SWR10357</t>
  </si>
  <si>
    <t>SWR10359</t>
  </si>
  <si>
    <t>SMR40085</t>
  </si>
  <si>
    <t>SWR12101</t>
  </si>
  <si>
    <t>SMR11488</t>
  </si>
  <si>
    <t>KG</t>
  </si>
  <si>
    <t>SWR10881</t>
  </si>
  <si>
    <t>SWR12331</t>
  </si>
  <si>
    <t>Loading of 11KV/33KV XLPE UG Cable Drum for all sizes</t>
  </si>
  <si>
    <t>Un loading of 11KV/33KV XLPE UG Cable Drum for all sizes</t>
  </si>
  <si>
    <t>Supply &amp; Erection of Smart RFID marker</t>
  </si>
  <si>
    <t>Making of 33KV 3X400Sq.mm XLPE UG Cable Straight through joints</t>
  </si>
  <si>
    <t>Supply of 6" B Class GI pipe 5mm thck 20Kg/M</t>
  </si>
  <si>
    <t>supply of 6" DWC pipe</t>
  </si>
  <si>
    <t>Supply of Hume Pipe Size 9" size</t>
  </si>
  <si>
    <t>Making of 33KV 3X400Sq.mm XLPE UG Cable  Outdoor/Indoor End Termination</t>
  </si>
  <si>
    <t>Consultation charges for providing traffic diversions and meeting other exegencies for execution of work during late night hours and wee hours.</t>
  </si>
  <si>
    <t>LOADING of MS Channel,Angles,Flats&amp;Rods</t>
  </si>
  <si>
    <t>UNLOADING of MS Channel,Angles,Flats&amp;Rod</t>
  </si>
  <si>
    <t>Loading of R.S. Joists 175 x 85 mm</t>
  </si>
  <si>
    <t>Transport of iron materials such as R.S. Joists, Rail Poles, fabricated supports, steel, iron, flat, M.S. Channels etc., by lorries. (excluding of loading &amp; unloading ) Above 10 KM and upto 20 KM</t>
  </si>
  <si>
    <t>Un loading of R.S. Joists 175 x 85 mm</t>
  </si>
  <si>
    <t>Excavation of pits in hard rock not requiring blasting. (In hard murram / rock boulders) 11 Mtrs PSCC Poles/ Box poles 0.75 M x 0.9 M x 1.95 M</t>
  </si>
  <si>
    <t>Erection of pole in position, aligning and setting to work, fixing of cross arms and top clamps, earthing of supports, back filling with earth and stones properly ramming including transport of materials from road side to location excluding pit excavation Box pole 9/10/11 Mtr</t>
  </si>
  <si>
    <t>Fabrication and connecting to risers from earth mat to structures, equipment, marshalling boxes, electrical panels, PLCC panels, fencing posts etc. M.S./ G.I. Flat 75x8mm / 75 x 12 mm</t>
  </si>
  <si>
    <t>Mass concreting of supports erected with CC (1:4:8) using 40 mm, HB G metal including the cost of metal, sand, Cement and curing etc.Including the cost of cement</t>
  </si>
  <si>
    <t>Loading of 33KV 800 Amps AB Switch</t>
  </si>
  <si>
    <t>Un loading of 33KV 800 Amps AB Switch</t>
  </si>
  <si>
    <t>Erection of 33 KV AB Switch including alignment and earthing</t>
  </si>
  <si>
    <t>Supply of CI Pipe earthing 80mm dia 2.75m long</t>
  </si>
  <si>
    <t>Providing of earthing with excavation of earth pit (0.6 x0.6x2.4 Mts.) duly filling with bentonite, earth , running of earth wire etc., complete, including cost of bentonite and</t>
  </si>
  <si>
    <t>Providing of RCC Collar guarding to the existing earth pits with damaged masonry including dismantling and removing of existing masonry and fixing the RCC collar of 0.60 M dia X 0.50 M height</t>
  </si>
  <si>
    <t>Supply of Pre-cast cable Joint markersSupply of RCC cable Joint markers/ Cable route markers of size 700 X 240 X 75 mm duly engraving with 5 mm thick letters , CPDCL 33000/11000 Cable/Cable joint fixing the 300mm below ground level and 400mm above ground level confirming to IS 5820 2001</t>
  </si>
  <si>
    <t>Painting of feeder name on support including cost of paint</t>
  </si>
  <si>
    <t>Supply of GI Bolts &amp; Nuts,Washers etc.,</t>
  </si>
  <si>
    <t>Making of coil earthing pole with 8mm GI wireNut&amp;Bolts for AB Switch</t>
  </si>
  <si>
    <r>
      <t xml:space="preserve">Transport of conductor drums, cable drums, fragile material such as kiosks, VCBs, control panels, current transformers, boosters, lightning arrestors, insulators, transformers, meters (which are less in weight and occupy more space) (excluding of loading unloading) </t>
    </r>
    <r>
      <rPr>
        <b/>
        <sz val="12"/>
        <color theme="1"/>
        <rFont val="Times New Roman"/>
        <family val="1"/>
      </rPr>
      <t>Upto 10 Km with Lorry for each trip</t>
    </r>
  </si>
  <si>
    <r>
      <t>Laying of 33 KV 3x400 Sqmm</t>
    </r>
    <r>
      <rPr>
        <b/>
        <sz val="12"/>
        <color theme="1"/>
        <rFont val="Book Antiqua"/>
        <family val="1"/>
      </rPr>
      <t xml:space="preserve"> Single Run</t>
    </r>
    <r>
      <rPr>
        <sz val="12"/>
        <color theme="1"/>
        <rFont val="Book Antiqua"/>
        <family val="1"/>
      </rPr>
      <t xml:space="preserve"> Cable XLPE UG cable including excavation of trench of size 450mm wide and 850mm for LT, 1050mm for 11 KV and 1200mm for 33 KV form road level, providing of DWC/GI pipes whereever required depth is not acquired as per the instructions of Engineer in Charge, the prorata basis rates to be adopted for 2 feet, 3feet depths and filling with sand 250mm above the cable and 50mm below the cable, laying of cable, placing 40mm shabad protective slabs, back filling the trench with earth, levelling and and removing the debris from the site inluding the cost of lead and lift etc.depth of the trench) LT -0.85 mts, 11 KV-1.05Mtrs &amp; 33 KV - 1.20 mtrs. </t>
    </r>
    <r>
      <rPr>
        <b/>
        <sz val="12"/>
        <color theme="1"/>
        <rFont val="Book Antiqua"/>
        <family val="1"/>
      </rPr>
      <t xml:space="preserve">Along the CC / BT multi layer road requiring compressor </t>
    </r>
  </si>
  <si>
    <r>
      <t>Laying of 33 KV 3x400 Sqmm</t>
    </r>
    <r>
      <rPr>
        <b/>
        <sz val="12"/>
        <color theme="1"/>
        <rFont val="Book Antiqua"/>
        <family val="1"/>
      </rPr>
      <t xml:space="preserve"> Single Run</t>
    </r>
    <r>
      <rPr>
        <sz val="12"/>
        <color theme="1"/>
        <rFont val="Book Antiqua"/>
        <family val="1"/>
      </rPr>
      <t xml:space="preserve"> Cable XLPE UG cable including excavation of trench of size 450mm wide and 850mm for LT, 1050mm for 11 KV and 1200mm for 33 KV form road level, providing of DWC/GI pipes whereever required depth is not acquired as per the instructions of Engineer in Charge, the prorata basis rates to be adopted for 2 feet, 3feet depths and filling with sand 250mm above the cable and 50mm below the cable, laying of cable, placing 40mm shabad protective slabs, back filling the trench with earth, levelling and and removing the debris from the site inluding the cost of lead and lift etc.depth of the trench) LT -0.85 mts, 11 KV-1.05Mtrs &amp; 33 KV - 1.20 mtrs. </t>
    </r>
    <r>
      <rPr>
        <b/>
        <sz val="12"/>
        <color theme="1"/>
        <rFont val="Book Antiqua"/>
        <family val="1"/>
      </rPr>
      <t>In Hard Gravel Soil / BC soil / Red earth / stone and earth mixed with fair boulders / Normal soil / CC/BT Road</t>
    </r>
  </si>
  <si>
    <r>
      <t xml:space="preserve">Raising of </t>
    </r>
    <r>
      <rPr>
        <b/>
        <sz val="12"/>
        <color theme="1"/>
        <rFont val="Book Antiqua"/>
        <family val="1"/>
      </rPr>
      <t>single run</t>
    </r>
    <r>
      <rPr>
        <sz val="12"/>
        <color theme="1"/>
        <rFont val="Book Antiqua"/>
        <family val="1"/>
      </rPr>
      <t xml:space="preserve"> 33kV 3x400 Sqmm Cu cable on already erected support with wooden / MS clamps and connecting it to over head line withcable jumpers including cost of required wooden cleats, lugs and bolts and nuts through GI pipe (excluding the cost of GI pipe)</t>
    </r>
  </si>
  <si>
    <r>
      <t xml:space="preserve">WBS No : </t>
    </r>
    <r>
      <rPr>
        <sz val="13"/>
        <color theme="1"/>
        <rFont val="Book Antiqua"/>
        <family val="1"/>
      </rPr>
      <t>T-2527-12-01-02-01-004</t>
    </r>
  </si>
  <si>
    <t>SWR20863</t>
  </si>
  <si>
    <t>SWR11039</t>
  </si>
  <si>
    <r>
      <t xml:space="preserve">Excavation of pits in hard rock not requiring blasting. (In hard murram / rock boulders) </t>
    </r>
    <r>
      <rPr>
        <b/>
        <sz val="12"/>
        <color theme="1"/>
        <rFont val="Book Antiqua"/>
        <family val="1"/>
      </rPr>
      <t>9.1 Mtrs PSCC Poles 0.76 M x 0.76M x 1.83M (2.6" x 2.6" x 6.0")</t>
    </r>
  </si>
  <si>
    <r>
      <t xml:space="preserve">Erection of pole in position, aligning and setting to work, fixing of cross arms and top clamps, earthing of supports, back filling with earth and stones properly ramming including transport of materials from road side to location excluding pit excavation </t>
    </r>
    <r>
      <rPr>
        <b/>
        <sz val="12"/>
        <color theme="1"/>
        <rFont val="Book Antiqua"/>
        <family val="1"/>
      </rPr>
      <t>Erection of 5 Mts RS Joist (Bit) Pole including fixing of Pole Mounted Box</t>
    </r>
  </si>
  <si>
    <t>Survey line &amp; cabel including peg mark &amp; tree clearing</t>
  </si>
  <si>
    <r>
      <t>Laying of 33 KV 3x400 Sqmm</t>
    </r>
    <r>
      <rPr>
        <b/>
        <sz val="12"/>
        <color theme="1"/>
        <rFont val="Book Antiqua"/>
        <family val="1"/>
      </rPr>
      <t xml:space="preserve"> Single Run</t>
    </r>
    <r>
      <rPr>
        <sz val="12"/>
        <color theme="1"/>
        <rFont val="Book Antiqua"/>
        <family val="1"/>
      </rPr>
      <t xml:space="preserve"> Cable XLPE UG cable including excavation of trench of size 450mm wide and 850mm for LT, 1050mm for 11 KV and 1200mm for 33 KV form road level, providing of DWC/GI pipes whereever required depth is not acquired as per the instructions of Engineer in Charge, the prorata basis rates to be adopted for 2 feet, 3feet depths and filling with sand 250mm above the cable and 50mm below the cable, laying of cable, placing 40mm shabad protective slabs, back filling the trench with earth, levelling and and removing the debris from the site inluding the cost of lead and lift etc.depth of the trench) LT -0.85 mts, 11 KV-1.05Mtrs &amp; 33 KV - 1.20 mtrs. </t>
    </r>
    <r>
      <rPr>
        <b/>
        <sz val="12"/>
        <color theme="1"/>
        <rFont val="Book Antiqua"/>
        <family val="1"/>
      </rPr>
      <t>Across the CC/ BT road crossing multi layer road requiring compressor wih hume pipe (excluding the cost of Hume Pipe)</t>
    </r>
  </si>
  <si>
    <t>Laying of 33KV XLPE UG cable Single Run of Size in Hard Rock (1.2*0.45x1=0.54cum)</t>
  </si>
  <si>
    <t>Fabrication of 175x85/150x75mm RS joist pieces upto 12.5 meters length by welding joint together by means of 50x6mm flat and MS channel on either side including the cost of consumable.</t>
  </si>
  <si>
    <t>Painting of R.S Joist,Box poles including cross arms and clamps with one coat of red oxid and two coats of Al.paint including cost of paint and consumables</t>
  </si>
  <si>
    <t>Coping of 1.5'x1.5'x1 with 1:8 slope Using form boxes (0.031Cumt.)</t>
  </si>
  <si>
    <t>Fabrication of Main and Auxiliary structures with welding using raw steel such as RS joist, M.S.Angles, Plates, Channels, including the supply and fabrication of 6mm base plate to the RS-Joist poles excluding cost of Mild Steel and transport charges to substation site, including erection.</t>
  </si>
  <si>
    <t>Painting of operating rods of 33kV, 11kV AB switches with post office red colour (including cost of paint)</t>
  </si>
  <si>
    <r>
      <rPr>
        <b/>
        <sz val="12.5"/>
        <color theme="1"/>
        <rFont val="Book Antiqua"/>
        <family val="1"/>
      </rPr>
      <t>Name of the work:</t>
    </r>
    <r>
      <rPr>
        <sz val="12.5"/>
        <color theme="1"/>
        <rFont val="Book Antiqua"/>
        <family val="1"/>
      </rPr>
      <t xml:space="preserve"> </t>
    </r>
    <r>
      <rPr>
        <b/>
        <sz val="12.5"/>
        <color theme="1"/>
        <rFont val="Book Antiqua"/>
        <family val="1"/>
      </rPr>
      <t xml:space="preserve"> Providing of 33KV dedicated source to 33/11kV Clock Tower SS </t>
    </r>
    <r>
      <rPr>
        <sz val="12.5"/>
        <color theme="1"/>
        <rFont val="Book Antiqua"/>
        <family val="1"/>
      </rPr>
      <t>from 132/33kV Chilkalguda GIS EHT SS by laying of 33KV 3X400sq.mm XLPE UG cable (Single Run) for a distance of 2.953KM in Lines James Street Section of Nehru nagar Sub Division in Paradise Operation Division and work executed by the Master plan SD-V Sub-Division of MP-1 Division of Hyderabad Master plan Circle under T&amp;D Improvements to original works (Summer Action Plan 2026).</t>
    </r>
  </si>
  <si>
    <t xml:space="preserve">Estimate Quantity </t>
  </si>
  <si>
    <t>Total (Excl. GST) Rs.</t>
  </si>
  <si>
    <t>18% GST Rs.</t>
  </si>
  <si>
    <t>Total (Incl. GST) Rs.</t>
  </si>
  <si>
    <t>SCHEDULE</t>
  </si>
  <si>
    <t>Rate (Rs.)</t>
  </si>
  <si>
    <t xml:space="preserve">Amount (Rs.) </t>
  </si>
</sst>
</file>

<file path=xl/styles.xml><?xml version="1.0" encoding="utf-8"?>
<styleSheet xmlns="http://schemas.openxmlformats.org/spreadsheetml/2006/main">
  <numFmts count="19">
    <numFmt numFmtId="41" formatCode="_ * #,##0_ ;_ * \-#,##0_ ;_ * &quot;-&quot;_ ;_ @_ "/>
    <numFmt numFmtId="43" formatCode="_ * #,##0.00_ ;_ * \-#,##0.00_ ;_ * &quot;-&quot;??_ ;_ @_ "/>
    <numFmt numFmtId="164" formatCode="_(* #,##0.00_);_(* \(#,##0.00\);_(* &quot;-&quot;??_);_(@_)"/>
    <numFmt numFmtId="165" formatCode="0.000"/>
    <numFmt numFmtId="166" formatCode="_ &quot;\&quot;* #,##0_ ;_ &quot;\&quot;* \-#,##0_ ;_ &quot;\&quot;* &quot;-&quot;_ ;_ @_ "/>
    <numFmt numFmtId="167" formatCode="_ &quot;\&quot;* #,##0.00_ ;_ &quot;\&quot;* \-#,##0.00_ ;_ &quot;\&quot;* &quot;-&quot;??_ ;_ @_ "/>
    <numFmt numFmtId="168" formatCode="&quot;$&quot;#,##0.0000_);\(&quot;$&quot;#,##0.0000\)"/>
    <numFmt numFmtId="169" formatCode="&quot;\&quot;#,##0.00;[Red]\-&quot;\&quot;#,##0.00"/>
    <numFmt numFmtId="170" formatCode="#,##0.0"/>
    <numFmt numFmtId="171" formatCode="#,##0.0_);\(#,##0.0\)"/>
    <numFmt numFmtId="172" formatCode="_-* #,##0\ _F_-;\-* #,##0\ _F_-;_-* &quot;-&quot;\ _F_-;_-@_-"/>
    <numFmt numFmtId="173" formatCode="_-* #,##0.00\ _F_-;\-* #,##0.00\ _F_-;_-* &quot;-&quot;??\ _F_-;_-@_-"/>
    <numFmt numFmtId="174" formatCode="_-* #,##0\ &quot;F&quot;_-;\-* #,##0\ &quot;F&quot;_-;_-* &quot;-&quot;\ &quot;F&quot;_-;_-@_-"/>
    <numFmt numFmtId="175" formatCode="_-* #,##0.00\ &quot;F&quot;_-;\-* #,##0.00\ &quot;F&quot;_-;_-* &quot;-&quot;??\ &quot;F&quot;_-;_-@_-"/>
    <numFmt numFmtId="176" formatCode="0.00_)"/>
    <numFmt numFmtId="177" formatCode="_-* #,##0.00_-;\-* #,##0.00_-;_-* &quot;-&quot;??_-;_-@_-"/>
    <numFmt numFmtId="178" formatCode="_-* #,##0_-;\-* #,##0_-;_-* &quot;-&quot;_-;_-@_-"/>
    <numFmt numFmtId="179" formatCode="&quot;$&quot;#,##0;\-&quot;$&quot;#,##0"/>
    <numFmt numFmtId="180" formatCode="_(&quot;$&quot;* #,##0.0000000_);_(&quot;$&quot;* \(#,##0.0000000\);_(&quot;$&quot;* &quot;-&quot;??_);_(@_)"/>
  </numFmts>
  <fonts count="46">
    <font>
      <sz val="10"/>
      <name val="Arial"/>
    </font>
    <font>
      <sz val="11"/>
      <color theme="1"/>
      <name val="Calibri"/>
      <family val="2"/>
      <scheme val="minor"/>
    </font>
    <font>
      <sz val="11"/>
      <color rgb="FF006100"/>
      <name val="Calibri"/>
      <family val="2"/>
      <scheme val="minor"/>
    </font>
    <font>
      <sz val="11"/>
      <color rgb="FF9C6500"/>
      <name val="Calibri"/>
      <family val="2"/>
      <scheme val="minor"/>
    </font>
    <font>
      <b/>
      <u/>
      <sz val="16"/>
      <color theme="1"/>
      <name val="Book Antiqua"/>
      <family val="1"/>
    </font>
    <font>
      <sz val="10"/>
      <color theme="1"/>
      <name val="Book Antiqua"/>
      <family val="1"/>
    </font>
    <font>
      <sz val="12.5"/>
      <color theme="1"/>
      <name val="Book Antiqua"/>
      <family val="1"/>
    </font>
    <font>
      <b/>
      <sz val="13"/>
      <color theme="1"/>
      <name val="Book Antiqua"/>
      <family val="1"/>
    </font>
    <font>
      <sz val="11"/>
      <color theme="1"/>
      <name val="Book Antiqua"/>
      <family val="1"/>
    </font>
    <font>
      <b/>
      <sz val="12"/>
      <color theme="1"/>
      <name val="Book Antiqua"/>
      <family val="1"/>
    </font>
    <font>
      <sz val="10"/>
      <name val="Arial"/>
      <family val="2"/>
    </font>
    <font>
      <sz val="12"/>
      <color theme="1"/>
      <name val="Book Antiqua"/>
      <family val="1"/>
    </font>
    <font>
      <sz val="14"/>
      <name val="AngsanaUPC"/>
      <family val="1"/>
    </font>
    <font>
      <sz val="12"/>
      <name val="¹ÙÅÁÃ¼"/>
      <family val="1"/>
      <charset val="129"/>
    </font>
    <font>
      <sz val="8"/>
      <name val="Times New Roman"/>
      <family val="1"/>
    </font>
    <font>
      <sz val="12"/>
      <name val="¹ÙÅÁÃ¼"/>
      <charset val="129"/>
    </font>
    <font>
      <sz val="10"/>
      <name val="MS Serif"/>
      <family val="1"/>
    </font>
    <font>
      <sz val="10"/>
      <name val="Courier"/>
      <family val="3"/>
    </font>
    <font>
      <sz val="11"/>
      <name val="Book Antiqua"/>
      <family val="1"/>
    </font>
    <font>
      <sz val="10"/>
      <color indexed="16"/>
      <name val="MS Serif"/>
      <family val="1"/>
    </font>
    <font>
      <sz val="10"/>
      <color indexed="10"/>
      <name val="Arial"/>
      <family val="2"/>
    </font>
    <font>
      <sz val="8"/>
      <name val="Arial"/>
      <family val="2"/>
    </font>
    <font>
      <b/>
      <sz val="12"/>
      <name val="Arial"/>
      <family val="2"/>
    </font>
    <font>
      <u/>
      <sz val="9"/>
      <color indexed="12"/>
      <name val="Arial"/>
      <family val="2"/>
    </font>
    <font>
      <sz val="12"/>
      <name val="Helv"/>
    </font>
    <font>
      <sz val="12"/>
      <color indexed="9"/>
      <name val="Helv"/>
    </font>
    <font>
      <sz val="7"/>
      <name val="Small Fonts"/>
      <family val="2"/>
    </font>
    <font>
      <b/>
      <i/>
      <sz val="16"/>
      <name val="Helv"/>
    </font>
    <font>
      <sz val="10"/>
      <color rgb="FF000000"/>
      <name val="Times New Roman"/>
      <family val="1"/>
    </font>
    <font>
      <b/>
      <sz val="10"/>
      <name val="Arial CE"/>
      <family val="2"/>
      <charset val="238"/>
    </font>
    <font>
      <sz val="10"/>
      <name val="Tms Rmn"/>
    </font>
    <font>
      <sz val="10"/>
      <name val="MS Sans Serif"/>
      <family val="2"/>
    </font>
    <font>
      <u/>
      <sz val="9"/>
      <color indexed="36"/>
      <name val="Arial"/>
      <family val="2"/>
    </font>
    <font>
      <sz val="10"/>
      <name val="Helv"/>
      <charset val="204"/>
    </font>
    <font>
      <sz val="10"/>
      <color indexed="8"/>
      <name val="Arial"/>
      <family val="2"/>
    </font>
    <font>
      <b/>
      <sz val="8"/>
      <color indexed="8"/>
      <name val="Helv"/>
    </font>
    <font>
      <b/>
      <sz val="10"/>
      <name val="Arial"/>
      <family val="2"/>
    </font>
    <font>
      <sz val="13"/>
      <color theme="1"/>
      <name val="Book Antiqua"/>
      <family val="1"/>
    </font>
    <font>
      <b/>
      <sz val="12.5"/>
      <color theme="1"/>
      <name val="Book Antiqua"/>
      <family val="1"/>
    </font>
    <font>
      <sz val="12"/>
      <color theme="1"/>
      <name val="Times New Roman"/>
      <family val="1"/>
    </font>
    <font>
      <b/>
      <sz val="12"/>
      <color theme="1"/>
      <name val="Times New Roman"/>
      <family val="1"/>
    </font>
    <font>
      <b/>
      <sz val="14"/>
      <color theme="1"/>
      <name val="Book Antiqua"/>
      <family val="1"/>
    </font>
    <font>
      <b/>
      <sz val="14"/>
      <color theme="1"/>
      <name val="Times New Roman"/>
      <family val="1"/>
    </font>
    <font>
      <sz val="14"/>
      <color theme="1"/>
      <name val="Book Antiqua"/>
      <family val="1"/>
    </font>
    <font>
      <b/>
      <sz val="16"/>
      <color theme="1"/>
      <name val="Book Antiqua"/>
      <family val="1"/>
    </font>
    <font>
      <sz val="16"/>
      <color theme="1"/>
      <name val="Book Antiqua"/>
      <family val="1"/>
    </font>
  </fonts>
  <fills count="10">
    <fill>
      <patternFill patternType="none"/>
    </fill>
    <fill>
      <patternFill patternType="gray125"/>
    </fill>
    <fill>
      <patternFill patternType="solid">
        <fgColor rgb="FFC6EFCE"/>
      </patternFill>
    </fill>
    <fill>
      <patternFill patternType="solid">
        <fgColor rgb="FFFFEB9C"/>
      </patternFill>
    </fill>
    <fill>
      <patternFill patternType="solid">
        <fgColor rgb="FFFFFFCC"/>
      </patternFill>
    </fill>
    <fill>
      <patternFill patternType="solid">
        <fgColor theme="0"/>
        <bgColor indexed="64"/>
      </patternFill>
    </fill>
    <fill>
      <patternFill patternType="solid">
        <fgColor indexed="22"/>
        <bgColor indexed="64"/>
      </patternFill>
    </fill>
    <fill>
      <patternFill patternType="solid">
        <fgColor indexed="26"/>
        <bgColor indexed="64"/>
      </patternFill>
    </fill>
    <fill>
      <patternFill patternType="solid">
        <fgColor indexed="15"/>
      </patternFill>
    </fill>
    <fill>
      <patternFill patternType="solid">
        <fgColor indexed="12"/>
      </patternFill>
    </fill>
  </fills>
  <borders count="10">
    <border>
      <left/>
      <right/>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medium">
        <color indexed="64"/>
      </top>
      <bottom/>
      <diagonal/>
    </border>
    <border>
      <left style="thin">
        <color indexed="64"/>
      </left>
      <right style="thin">
        <color indexed="64"/>
      </right>
      <top/>
      <bottom style="hair">
        <color indexed="64"/>
      </bottom>
      <diagonal/>
    </border>
    <border>
      <left/>
      <right/>
      <top style="medium">
        <color indexed="64"/>
      </top>
      <bottom style="medium">
        <color indexed="64"/>
      </bottom>
      <diagonal/>
    </border>
    <border>
      <left/>
      <right/>
      <top style="thin">
        <color indexed="64"/>
      </top>
      <bottom style="double">
        <color indexed="64"/>
      </bottom>
      <diagonal/>
    </border>
  </borders>
  <cellStyleXfs count="173">
    <xf numFmtId="0" fontId="0" fillId="0" borderId="0"/>
    <xf numFmtId="0" fontId="10" fillId="0" borderId="0"/>
    <xf numFmtId="0" fontId="10" fillId="0" borderId="0"/>
    <xf numFmtId="0" fontId="10" fillId="0" borderId="0"/>
    <xf numFmtId="9" fontId="12" fillId="0" borderId="0"/>
    <xf numFmtId="166" fontId="13" fillId="0" borderId="0" applyFont="0" applyFill="0" applyBorder="0" applyAlignment="0" applyProtection="0"/>
    <xf numFmtId="167" fontId="13" fillId="0" borderId="0" applyFont="0" applyFill="0" applyBorder="0" applyAlignment="0" applyProtection="0"/>
    <xf numFmtId="0" fontId="14" fillId="0" borderId="0">
      <alignment horizontal="center" wrapText="1"/>
      <protection locked="0"/>
    </xf>
    <xf numFmtId="41" fontId="13" fillId="0" borderId="0" applyFont="0" applyFill="0" applyBorder="0" applyAlignment="0" applyProtection="0"/>
    <xf numFmtId="43" fontId="13" fillId="0" borderId="0" applyFont="0" applyFill="0" applyBorder="0" applyAlignment="0" applyProtection="0"/>
    <xf numFmtId="0" fontId="15" fillId="0" borderId="0"/>
    <xf numFmtId="168" fontId="10" fillId="0" borderId="0" applyFill="0" applyBorder="0" applyAlignment="0"/>
    <xf numFmtId="169" fontId="10" fillId="0" borderId="0"/>
    <xf numFmtId="169" fontId="10" fillId="0" borderId="0"/>
    <xf numFmtId="169" fontId="10" fillId="0" borderId="0"/>
    <xf numFmtId="169" fontId="10" fillId="0" borderId="0"/>
    <xf numFmtId="169" fontId="10" fillId="0" borderId="0"/>
    <xf numFmtId="169" fontId="10" fillId="0" borderId="0"/>
    <xf numFmtId="169" fontId="10" fillId="0" borderId="0"/>
    <xf numFmtId="169" fontId="10" fillId="0" borderId="0"/>
    <xf numFmtId="164" fontId="10" fillId="0" borderId="0" applyFont="0" applyFill="0" applyBorder="0" applyAlignment="0" applyProtection="0"/>
    <xf numFmtId="164" fontId="10" fillId="0" borderId="0" applyFont="0" applyFill="0" applyBorder="0" applyAlignment="0" applyProtection="0"/>
    <xf numFmtId="43" fontId="10" fillId="0" borderId="0" applyFont="0" applyFill="0" applyBorder="0" applyAlignment="0" applyProtection="0"/>
    <xf numFmtId="43" fontId="1" fillId="0" borderId="0" applyFont="0" applyFill="0" applyBorder="0" applyAlignment="0" applyProtection="0"/>
    <xf numFmtId="0" fontId="16" fillId="0" borderId="0" applyNumberFormat="0" applyAlignment="0">
      <alignment horizontal="left"/>
    </xf>
    <xf numFmtId="0" fontId="17" fillId="0" borderId="0" applyNumberFormat="0" applyAlignment="0"/>
    <xf numFmtId="15" fontId="18" fillId="0" borderId="6"/>
    <xf numFmtId="0" fontId="19" fillId="0" borderId="0" applyNumberFormat="0" applyAlignment="0">
      <alignment horizontal="left"/>
    </xf>
    <xf numFmtId="170" fontId="20" fillId="0" borderId="7">
      <alignment horizontal="right"/>
    </xf>
    <xf numFmtId="0" fontId="2" fillId="2" borderId="0" applyNumberFormat="0" applyBorder="0" applyAlignment="0" applyProtection="0"/>
    <xf numFmtId="38" fontId="21" fillId="6" borderId="0" applyNumberFormat="0" applyBorder="0" applyAlignment="0" applyProtection="0"/>
    <xf numFmtId="0" fontId="22" fillId="0" borderId="8" applyNumberFormat="0" applyAlignment="0" applyProtection="0">
      <alignment horizontal="left" vertical="center"/>
    </xf>
    <xf numFmtId="0" fontId="22" fillId="0" borderId="4">
      <alignment horizontal="left" vertical="center"/>
    </xf>
    <xf numFmtId="0" fontId="23" fillId="0" borderId="0" applyNumberFormat="0" applyFill="0" applyBorder="0" applyAlignment="0" applyProtection="0">
      <alignment vertical="top"/>
      <protection locked="0"/>
    </xf>
    <xf numFmtId="10" fontId="21" fillId="7" borderId="2" applyNumberFormat="0" applyBorder="0" applyAlignment="0" applyProtection="0"/>
    <xf numFmtId="171" fontId="24" fillId="8" borderId="0"/>
    <xf numFmtId="171" fontId="25" fillId="9" borderId="0"/>
    <xf numFmtId="172" fontId="10" fillId="0" borderId="0" applyFont="0" applyFill="0" applyBorder="0" applyAlignment="0" applyProtection="0"/>
    <xf numFmtId="173" fontId="10" fillId="0" borderId="0" applyFont="0" applyFill="0" applyBorder="0" applyAlignment="0" applyProtection="0"/>
    <xf numFmtId="174" fontId="10" fillId="0" borderId="0" applyFont="0" applyFill="0" applyBorder="0" applyAlignment="0" applyProtection="0"/>
    <xf numFmtId="175" fontId="10" fillId="0" borderId="0" applyFont="0" applyFill="0" applyBorder="0" applyAlignment="0" applyProtection="0"/>
    <xf numFmtId="0" fontId="3" fillId="3" borderId="0" applyNumberFormat="0" applyBorder="0" applyAlignment="0" applyProtection="0"/>
    <xf numFmtId="37" fontId="26" fillId="0" borderId="0"/>
    <xf numFmtId="176" fontId="27" fillId="0" borderId="0"/>
    <xf numFmtId="0" fontId="1"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1" fillId="0" borderId="0"/>
    <xf numFmtId="0" fontId="10"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 fillId="0" borderId="0"/>
    <xf numFmtId="0" fontId="1" fillId="0" borderId="0"/>
    <xf numFmtId="0" fontId="1" fillId="0" borderId="0"/>
    <xf numFmtId="0" fontId="28" fillId="0" borderId="0"/>
    <xf numFmtId="0" fontId="10" fillId="0" borderId="0"/>
    <xf numFmtId="0" fontId="1" fillId="0" borderId="0"/>
    <xf numFmtId="0" fontId="1" fillId="0" borderId="0"/>
    <xf numFmtId="0" fontId="1" fillId="0" borderId="0"/>
    <xf numFmtId="0" fontId="1" fillId="0" borderId="0"/>
    <xf numFmtId="0" fontId="28" fillId="0" borderId="0"/>
    <xf numFmtId="0" fontId="1" fillId="0" borderId="0"/>
    <xf numFmtId="0" fontId="1" fillId="0" borderId="0"/>
    <xf numFmtId="0" fontId="1" fillId="0" borderId="0"/>
    <xf numFmtId="0" fontId="1" fillId="0" borderId="0"/>
    <xf numFmtId="0" fontId="10" fillId="0" borderId="0"/>
    <xf numFmtId="0" fontId="1" fillId="4" borderId="1" applyNumberFormat="0" applyFont="0" applyAlignment="0" applyProtection="0"/>
    <xf numFmtId="0" fontId="1" fillId="4" borderId="1" applyNumberFormat="0" applyFont="0" applyAlignment="0" applyProtection="0"/>
    <xf numFmtId="0" fontId="1" fillId="4" borderId="1" applyNumberFormat="0" applyFont="0" applyAlignment="0" applyProtection="0"/>
    <xf numFmtId="0" fontId="1" fillId="4" borderId="1" applyNumberFormat="0" applyFont="0" applyAlignment="0" applyProtection="0"/>
    <xf numFmtId="0" fontId="1" fillId="4" borderId="1" applyNumberFormat="0" applyFont="0" applyAlignment="0" applyProtection="0"/>
    <xf numFmtId="0" fontId="1" fillId="4" borderId="1" applyNumberFormat="0" applyFont="0" applyAlignment="0" applyProtection="0"/>
    <xf numFmtId="0" fontId="1" fillId="4" borderId="1" applyNumberFormat="0" applyFont="0" applyAlignment="0" applyProtection="0"/>
    <xf numFmtId="0" fontId="1" fillId="4" borderId="1" applyNumberFormat="0" applyFont="0" applyAlignment="0" applyProtection="0"/>
    <xf numFmtId="0" fontId="1" fillId="4" borderId="1" applyNumberFormat="0" applyFont="0" applyAlignment="0" applyProtection="0"/>
    <xf numFmtId="0" fontId="1" fillId="4" borderId="1" applyNumberFormat="0" applyFont="0" applyAlignment="0" applyProtection="0"/>
    <xf numFmtId="0" fontId="1" fillId="4" borderId="1" applyNumberFormat="0" applyFont="0" applyAlignment="0" applyProtection="0"/>
    <xf numFmtId="0" fontId="1" fillId="4" borderId="1" applyNumberFormat="0" applyFont="0" applyAlignment="0" applyProtection="0"/>
    <xf numFmtId="0" fontId="1" fillId="4" borderId="1" applyNumberFormat="0" applyFont="0" applyAlignment="0" applyProtection="0"/>
    <xf numFmtId="0" fontId="1" fillId="4" borderId="1" applyNumberFormat="0" applyFont="0" applyAlignment="0" applyProtection="0"/>
    <xf numFmtId="0" fontId="1" fillId="4" borderId="1" applyNumberFormat="0" applyFont="0" applyAlignment="0" applyProtection="0"/>
    <xf numFmtId="0" fontId="1" fillId="4" borderId="1" applyNumberFormat="0" applyFont="0" applyAlignment="0" applyProtection="0"/>
    <xf numFmtId="0" fontId="1" fillId="4" borderId="1" applyNumberFormat="0" applyFont="0" applyAlignment="0" applyProtection="0"/>
    <xf numFmtId="0" fontId="1" fillId="4" borderId="1" applyNumberFormat="0" applyFont="0" applyAlignment="0" applyProtection="0"/>
    <xf numFmtId="0" fontId="1" fillId="4" borderId="1" applyNumberFormat="0" applyFont="0" applyAlignment="0" applyProtection="0"/>
    <xf numFmtId="0" fontId="1" fillId="4" borderId="1" applyNumberFormat="0" applyFont="0" applyAlignment="0" applyProtection="0"/>
    <xf numFmtId="0" fontId="1" fillId="4" borderId="1" applyNumberFormat="0" applyFont="0" applyAlignment="0" applyProtection="0"/>
    <xf numFmtId="0" fontId="1" fillId="4" borderId="1" applyNumberFormat="0" applyFont="0" applyAlignment="0" applyProtection="0"/>
    <xf numFmtId="0" fontId="1" fillId="4" borderId="1" applyNumberFormat="0" applyFont="0" applyAlignment="0" applyProtection="0"/>
    <xf numFmtId="0" fontId="1" fillId="4" borderId="1" applyNumberFormat="0" applyFont="0" applyAlignment="0" applyProtection="0"/>
    <xf numFmtId="0" fontId="1" fillId="4" borderId="1" applyNumberFormat="0" applyFont="0" applyAlignment="0" applyProtection="0"/>
    <xf numFmtId="0" fontId="1" fillId="4" borderId="1" applyNumberFormat="0" applyFont="0" applyAlignment="0" applyProtection="0"/>
    <xf numFmtId="0" fontId="1" fillId="4" borderId="1" applyNumberFormat="0" applyFont="0" applyAlignment="0" applyProtection="0"/>
    <xf numFmtId="0" fontId="1" fillId="4" borderId="1" applyNumberFormat="0" applyFont="0" applyAlignment="0" applyProtection="0"/>
    <xf numFmtId="0" fontId="1" fillId="4" borderId="1" applyNumberFormat="0" applyFont="0" applyAlignment="0" applyProtection="0"/>
    <xf numFmtId="0" fontId="1" fillId="4" borderId="1" applyNumberFormat="0" applyFont="0" applyAlignment="0" applyProtection="0"/>
    <xf numFmtId="0" fontId="1" fillId="4" borderId="1" applyNumberFormat="0" applyFont="0" applyAlignment="0" applyProtection="0"/>
    <xf numFmtId="0" fontId="1" fillId="4" borderId="1" applyNumberFormat="0" applyFont="0" applyAlignment="0" applyProtection="0"/>
    <xf numFmtId="0" fontId="1" fillId="4" borderId="1" applyNumberFormat="0" applyFont="0" applyAlignment="0" applyProtection="0"/>
    <xf numFmtId="177" fontId="10" fillId="0" borderId="0" applyFont="0" applyFill="0" applyBorder="0" applyAlignment="0" applyProtection="0"/>
    <xf numFmtId="178" fontId="10" fillId="0" borderId="0" applyFont="0" applyFill="0" applyBorder="0" applyAlignment="0" applyProtection="0"/>
    <xf numFmtId="14" fontId="14" fillId="0" borderId="0">
      <alignment horizontal="center" wrapText="1"/>
      <protection locked="0"/>
    </xf>
    <xf numFmtId="10" fontId="10" fillId="0" borderId="0" applyFont="0" applyFill="0" applyBorder="0" applyAlignment="0" applyProtection="0"/>
    <xf numFmtId="9" fontId="10"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0" fillId="0" borderId="0" applyFont="0" applyFill="0" applyBorder="0" applyAlignment="0" applyProtection="0"/>
    <xf numFmtId="9" fontId="1" fillId="0" borderId="0" applyFont="0" applyFill="0" applyBorder="0" applyAlignment="0" applyProtection="0"/>
    <xf numFmtId="0" fontId="29" fillId="0" borderId="0" applyFont="0"/>
    <xf numFmtId="179" fontId="30" fillId="0" borderId="0"/>
    <xf numFmtId="0" fontId="31" fillId="0" borderId="0" applyNumberFormat="0" applyFont="0" applyFill="0" applyBorder="0" applyAlignment="0" applyProtection="0">
      <alignment horizontal="left"/>
    </xf>
    <xf numFmtId="180" fontId="10" fillId="0" borderId="0" applyNumberFormat="0" applyFill="0" applyBorder="0" applyAlignment="0" applyProtection="0">
      <alignment horizontal="left"/>
    </xf>
    <xf numFmtId="0" fontId="32" fillId="0" borderId="0" applyNumberFormat="0" applyFill="0" applyBorder="0" applyAlignment="0" applyProtection="0">
      <alignment vertical="top"/>
      <protection locked="0"/>
    </xf>
    <xf numFmtId="0" fontId="31" fillId="0" borderId="0"/>
    <xf numFmtId="0" fontId="33" fillId="0" borderId="0"/>
    <xf numFmtId="0" fontId="34" fillId="0" borderId="0"/>
    <xf numFmtId="0" fontId="34" fillId="0" borderId="0"/>
    <xf numFmtId="0" fontId="34" fillId="0" borderId="0"/>
    <xf numFmtId="40" fontId="35" fillId="0" borderId="0" applyBorder="0">
      <alignment horizontal="right"/>
    </xf>
    <xf numFmtId="0" fontId="36" fillId="0" borderId="9">
      <alignment horizontal="center" vertical="center" wrapText="1"/>
    </xf>
  </cellStyleXfs>
  <cellXfs count="54">
    <xf numFmtId="0" fontId="0" fillId="0" borderId="0" xfId="0"/>
    <xf numFmtId="0" fontId="5" fillId="5" borderId="0" xfId="0" applyFont="1" applyFill="1"/>
    <xf numFmtId="0" fontId="8" fillId="5" borderId="0" xfId="0" applyFont="1" applyFill="1"/>
    <xf numFmtId="0" fontId="9" fillId="5" borderId="0" xfId="0" applyNumberFormat="1" applyFont="1" applyFill="1" applyBorder="1" applyAlignment="1">
      <alignment horizontal="center" vertical="top"/>
    </xf>
    <xf numFmtId="4" fontId="5" fillId="5" borderId="0" xfId="0" applyNumberFormat="1" applyFont="1" applyFill="1"/>
    <xf numFmtId="0" fontId="5" fillId="5" borderId="0" xfId="0" applyFont="1" applyFill="1" applyAlignment="1">
      <alignment horizontal="right"/>
    </xf>
    <xf numFmtId="0" fontId="5" fillId="5" borderId="0" xfId="0" applyFont="1" applyFill="1" applyAlignment="1">
      <alignment horizontal="center" vertical="center" wrapText="1"/>
    </xf>
    <xf numFmtId="0" fontId="5" fillId="5" borderId="2" xfId="0" applyFont="1" applyFill="1" applyBorder="1" applyAlignment="1">
      <alignment horizontal="center" vertical="center" wrapText="1"/>
    </xf>
    <xf numFmtId="0" fontId="5" fillId="5" borderId="2" xfId="0" applyFont="1" applyFill="1" applyBorder="1" applyAlignment="1">
      <alignment horizontal="left" vertical="center"/>
    </xf>
    <xf numFmtId="165" fontId="5" fillId="5" borderId="2" xfId="0" applyNumberFormat="1" applyFont="1" applyFill="1" applyBorder="1" applyAlignment="1">
      <alignment horizontal="center"/>
    </xf>
    <xf numFmtId="165" fontId="5" fillId="5" borderId="2" xfId="0" applyNumberFormat="1" applyFont="1" applyFill="1" applyBorder="1" applyAlignment="1">
      <alignment horizontal="center" vertical="center"/>
    </xf>
    <xf numFmtId="0" fontId="5" fillId="5" borderId="2" xfId="0" applyNumberFormat="1" applyFont="1" applyFill="1" applyBorder="1" applyAlignment="1">
      <alignment horizontal="center"/>
    </xf>
    <xf numFmtId="4" fontId="5" fillId="5" borderId="2" xfId="0" applyNumberFormat="1" applyFont="1" applyFill="1" applyBorder="1" applyAlignment="1">
      <alignment horizontal="center"/>
    </xf>
    <xf numFmtId="165" fontId="5" fillId="5" borderId="0" xfId="0" applyNumberFormat="1" applyFont="1" applyFill="1" applyAlignment="1">
      <alignment horizontal="center"/>
    </xf>
    <xf numFmtId="165" fontId="5" fillId="5" borderId="0" xfId="0" applyNumberFormat="1" applyFont="1" applyFill="1" applyAlignment="1">
      <alignment horizontal="center" vertical="center"/>
    </xf>
    <xf numFmtId="0" fontId="5" fillId="5" borderId="0" xfId="0" applyNumberFormat="1" applyFont="1" applyFill="1" applyAlignment="1">
      <alignment horizontal="center"/>
    </xf>
    <xf numFmtId="4" fontId="5" fillId="5" borderId="0" xfId="0" applyNumberFormat="1" applyFont="1" applyFill="1" applyAlignment="1">
      <alignment horizontal="center"/>
    </xf>
    <xf numFmtId="0" fontId="5" fillId="5" borderId="0" xfId="0" applyFont="1" applyFill="1" applyAlignment="1">
      <alignment horizontal="left" vertical="center"/>
    </xf>
    <xf numFmtId="0" fontId="11" fillId="5" borderId="2" xfId="0" applyFont="1" applyFill="1" applyBorder="1" applyAlignment="1">
      <alignment horizontal="center" vertical="center"/>
    </xf>
    <xf numFmtId="0" fontId="11" fillId="5" borderId="2" xfId="0" applyFont="1" applyFill="1" applyBorder="1" applyAlignment="1">
      <alignment horizontal="justify" vertical="top" wrapText="1"/>
    </xf>
    <xf numFmtId="0" fontId="11" fillId="5" borderId="2" xfId="0" applyFont="1" applyFill="1" applyBorder="1" applyAlignment="1">
      <alignment horizontal="center" vertical="center" wrapText="1"/>
    </xf>
    <xf numFmtId="0" fontId="11" fillId="5" borderId="2" xfId="0" applyFont="1" applyFill="1" applyBorder="1" applyAlignment="1">
      <alignment horizontal="left" vertical="center" wrapText="1"/>
    </xf>
    <xf numFmtId="0" fontId="11" fillId="5" borderId="3" xfId="0" applyFont="1" applyFill="1" applyBorder="1" applyAlignment="1">
      <alignment horizontal="center" vertical="center" wrapText="1"/>
    </xf>
    <xf numFmtId="0" fontId="39" fillId="5" borderId="2" xfId="0" applyFont="1" applyFill="1" applyBorder="1" applyAlignment="1">
      <alignment horizontal="left" vertical="center" wrapText="1"/>
    </xf>
    <xf numFmtId="0" fontId="39" fillId="5" borderId="2" xfId="1" applyFont="1" applyFill="1" applyBorder="1" applyAlignment="1">
      <alignment horizontal="left" vertical="center" wrapText="1"/>
    </xf>
    <xf numFmtId="0" fontId="39" fillId="5" borderId="2" xfId="2" applyFont="1" applyFill="1" applyBorder="1" applyAlignment="1">
      <alignment horizontal="left" vertical="center" wrapText="1"/>
    </xf>
    <xf numFmtId="0" fontId="39" fillId="5" borderId="2" xfId="3" applyFont="1" applyFill="1" applyBorder="1" applyAlignment="1">
      <alignment horizontal="left" vertical="center" wrapText="1"/>
    </xf>
    <xf numFmtId="2" fontId="11" fillId="5" borderId="2" xfId="0" applyNumberFormat="1" applyFont="1" applyFill="1" applyBorder="1" applyAlignment="1">
      <alignment horizontal="right" vertical="center" wrapText="1"/>
    </xf>
    <xf numFmtId="4" fontId="5" fillId="5" borderId="2" xfId="0" applyNumberFormat="1" applyFont="1" applyFill="1" applyBorder="1" applyAlignment="1">
      <alignment horizontal="right"/>
    </xf>
    <xf numFmtId="4" fontId="5" fillId="5" borderId="0" xfId="0" applyNumberFormat="1" applyFont="1" applyFill="1" applyAlignment="1">
      <alignment horizontal="right"/>
    </xf>
    <xf numFmtId="0" fontId="4" fillId="5" borderId="2" xfId="0" applyFont="1" applyFill="1" applyBorder="1" applyAlignment="1">
      <alignment horizontal="center" vertical="center"/>
    </xf>
    <xf numFmtId="0" fontId="6" fillId="5" borderId="3" xfId="0" applyNumberFormat="1" applyFont="1" applyFill="1" applyBorder="1" applyAlignment="1">
      <alignment horizontal="left" vertical="center" wrapText="1"/>
    </xf>
    <xf numFmtId="0" fontId="6" fillId="5" borderId="4" xfId="0" applyNumberFormat="1" applyFont="1" applyFill="1" applyBorder="1" applyAlignment="1">
      <alignment horizontal="left" vertical="center" wrapText="1"/>
    </xf>
    <xf numFmtId="0" fontId="6" fillId="5" borderId="5" xfId="0" applyNumberFormat="1" applyFont="1" applyFill="1" applyBorder="1" applyAlignment="1">
      <alignment horizontal="left" vertical="center" wrapText="1"/>
    </xf>
    <xf numFmtId="0" fontId="7" fillId="5" borderId="2" xfId="0" applyNumberFormat="1" applyFont="1" applyFill="1" applyBorder="1" applyAlignment="1">
      <alignment horizontal="left" vertical="center" wrapText="1"/>
    </xf>
    <xf numFmtId="165" fontId="9" fillId="5" borderId="2" xfId="0" applyNumberFormat="1" applyFont="1" applyFill="1" applyBorder="1" applyAlignment="1">
      <alignment horizontal="center" vertical="center" wrapText="1"/>
    </xf>
    <xf numFmtId="2" fontId="41" fillId="5" borderId="2" xfId="0" applyNumberFormat="1" applyFont="1" applyFill="1" applyBorder="1" applyAlignment="1">
      <alignment horizontal="center" vertical="center" wrapText="1"/>
    </xf>
    <xf numFmtId="4" fontId="42" fillId="5" borderId="2" xfId="0" applyNumberFormat="1" applyFont="1" applyFill="1" applyBorder="1" applyAlignment="1">
      <alignment horizontal="center" vertical="center" wrapText="1"/>
    </xf>
    <xf numFmtId="4" fontId="41" fillId="5" borderId="2" xfId="0" applyNumberFormat="1" applyFont="1" applyFill="1" applyBorder="1" applyAlignment="1">
      <alignment horizontal="center" vertical="center" wrapText="1"/>
    </xf>
    <xf numFmtId="2" fontId="42" fillId="5" borderId="2" xfId="0" applyNumberFormat="1" applyFont="1" applyFill="1" applyBorder="1" applyAlignment="1">
      <alignment horizontal="center" vertical="center" wrapText="1"/>
    </xf>
    <xf numFmtId="2" fontId="41" fillId="5" borderId="2" xfId="0" applyNumberFormat="1" applyFont="1" applyFill="1" applyBorder="1" applyAlignment="1">
      <alignment horizontal="center"/>
    </xf>
    <xf numFmtId="2" fontId="41" fillId="5" borderId="0" xfId="0" applyNumberFormat="1" applyFont="1" applyFill="1" applyAlignment="1">
      <alignment horizontal="center"/>
    </xf>
    <xf numFmtId="0" fontId="41" fillId="5" borderId="3" xfId="0" applyFont="1" applyFill="1" applyBorder="1" applyAlignment="1">
      <alignment horizontal="right" vertical="top" wrapText="1"/>
    </xf>
    <xf numFmtId="0" fontId="41" fillId="5" borderId="4" xfId="0" applyFont="1" applyFill="1" applyBorder="1" applyAlignment="1">
      <alignment horizontal="right" vertical="top" wrapText="1"/>
    </xf>
    <xf numFmtId="0" fontId="41" fillId="5" borderId="5" xfId="0" applyFont="1" applyFill="1" applyBorder="1" applyAlignment="1">
      <alignment horizontal="right" vertical="top" wrapText="1"/>
    </xf>
    <xf numFmtId="4" fontId="44" fillId="5" borderId="2" xfId="0" applyNumberFormat="1" applyFont="1" applyFill="1" applyBorder="1" applyAlignment="1">
      <alignment horizontal="right" vertical="center" wrapText="1"/>
    </xf>
    <xf numFmtId="4" fontId="45" fillId="5" borderId="2" xfId="0" applyNumberFormat="1" applyFont="1" applyFill="1" applyBorder="1" applyAlignment="1">
      <alignment horizontal="right" vertical="center" wrapText="1"/>
    </xf>
    <xf numFmtId="0" fontId="41" fillId="5" borderId="2" xfId="0" applyNumberFormat="1" applyFont="1" applyFill="1" applyBorder="1" applyAlignment="1">
      <alignment horizontal="center" vertical="center" wrapText="1"/>
    </xf>
    <xf numFmtId="165" fontId="41" fillId="5" borderId="2" xfId="0" applyNumberFormat="1" applyFont="1" applyFill="1" applyBorder="1" applyAlignment="1">
      <alignment horizontal="center" vertical="center" wrapText="1"/>
    </xf>
    <xf numFmtId="4" fontId="41" fillId="5" borderId="2" xfId="0" applyNumberFormat="1" applyFont="1" applyFill="1" applyBorder="1" applyAlignment="1">
      <alignment horizontal="right" vertical="center"/>
    </xf>
    <xf numFmtId="0" fontId="43" fillId="5" borderId="0" xfId="0" applyFont="1" applyFill="1"/>
    <xf numFmtId="0" fontId="44" fillId="5" borderId="2" xfId="0" applyFont="1" applyFill="1" applyBorder="1" applyAlignment="1">
      <alignment horizontal="center" vertical="center"/>
    </xf>
    <xf numFmtId="165" fontId="42" fillId="5" borderId="2" xfId="0" applyNumberFormat="1" applyFont="1" applyFill="1" applyBorder="1" applyAlignment="1">
      <alignment horizontal="center" vertical="center" wrapText="1"/>
    </xf>
    <xf numFmtId="165" fontId="41" fillId="5" borderId="0" xfId="0" applyNumberFormat="1" applyFont="1" applyFill="1" applyAlignment="1">
      <alignment horizontal="center" vertical="center" wrapText="1"/>
    </xf>
  </cellXfs>
  <cellStyles count="173">
    <cellStyle name="75" xfId="4"/>
    <cellStyle name="ÅëÈ­ [0]_±âÅ¸" xfId="5"/>
    <cellStyle name="ÅëÈ­_±âÅ¸" xfId="6"/>
    <cellStyle name="args.style" xfId="7"/>
    <cellStyle name="ÄÞ¸¶ [0]_±âÅ¸" xfId="8"/>
    <cellStyle name="ÄÞ¸¶_±âÅ¸" xfId="9"/>
    <cellStyle name="Ç¥ÁØ_¿¬°£´©°è¿¹»ó" xfId="10"/>
    <cellStyle name="Calc Currency (0)" xfId="11"/>
    <cellStyle name="Comma  - Style1" xfId="12"/>
    <cellStyle name="Comma  - Style2" xfId="13"/>
    <cellStyle name="Comma  - Style3" xfId="14"/>
    <cellStyle name="Comma  - Style4" xfId="15"/>
    <cellStyle name="Comma  - Style5" xfId="16"/>
    <cellStyle name="Comma  - Style6" xfId="17"/>
    <cellStyle name="Comma  - Style7" xfId="18"/>
    <cellStyle name="Comma  - Style8" xfId="19"/>
    <cellStyle name="Comma 2" xfId="20"/>
    <cellStyle name="Comma 2 2" xfId="21"/>
    <cellStyle name="Comma 3" xfId="22"/>
    <cellStyle name="Comma 4" xfId="23"/>
    <cellStyle name="Copied" xfId="24"/>
    <cellStyle name="COST1" xfId="25"/>
    <cellStyle name="date" xfId="26"/>
    <cellStyle name="Entered" xfId="27"/>
    <cellStyle name="Formula" xfId="28"/>
    <cellStyle name="Good 2" xfId="29"/>
    <cellStyle name="Grey" xfId="30"/>
    <cellStyle name="Header1" xfId="31"/>
    <cellStyle name="Header2" xfId="32"/>
    <cellStyle name="Hypertextový odkaz" xfId="33"/>
    <cellStyle name="Input [yellow]" xfId="34"/>
    <cellStyle name="Input Cells" xfId="35"/>
    <cellStyle name="Linked Cells" xfId="36"/>
    <cellStyle name="Milliers [0]_!!!GO" xfId="37"/>
    <cellStyle name="Milliers_!!!GO" xfId="38"/>
    <cellStyle name="Monétaire [0]_!!!GO" xfId="39"/>
    <cellStyle name="Monétaire_!!!GO" xfId="40"/>
    <cellStyle name="Neutral 2" xfId="41"/>
    <cellStyle name="no dec" xfId="42"/>
    <cellStyle name="Normal" xfId="0" builtinId="0"/>
    <cellStyle name="Normal - Style1" xfId="43"/>
    <cellStyle name="Normal 10" xfId="44"/>
    <cellStyle name="Normal 11" xfId="45"/>
    <cellStyle name="Normal 18" xfId="46"/>
    <cellStyle name="Normal 2" xfId="47"/>
    <cellStyle name="Normal 2 2" xfId="48"/>
    <cellStyle name="Normal 2 2 2" xfId="49"/>
    <cellStyle name="Normal 2 2 2 2" xfId="50"/>
    <cellStyle name="Normal 2 2 2 2 2" xfId="51"/>
    <cellStyle name="Normal 2 2 3" xfId="52"/>
    <cellStyle name="Normal 2 3" xfId="53"/>
    <cellStyle name="Normal 2 3 2" xfId="54"/>
    <cellStyle name="Normal 2 3 2 10" xfId="55"/>
    <cellStyle name="Normal 2 3 2 2" xfId="56"/>
    <cellStyle name="Normal 2 3 2 2 2" xfId="57"/>
    <cellStyle name="Normal 2 3 2 3" xfId="58"/>
    <cellStyle name="Normal 2 3 2 3 2" xfId="59"/>
    <cellStyle name="Normal 2 3 2 3 2 2" xfId="60"/>
    <cellStyle name="Normal 2 3 2 3 3" xfId="61"/>
    <cellStyle name="Normal 2 3 2 3 3 2" xfId="62"/>
    <cellStyle name="Normal 2 3 2 3 4" xfId="63"/>
    <cellStyle name="Normal 2 3 2 3 4 2" xfId="64"/>
    <cellStyle name="Normal 2 3 2 3 5" xfId="65"/>
    <cellStyle name="Normal 2 3 2 3 6" xfId="66"/>
    <cellStyle name="Normal 2 3 2 3 7" xfId="67"/>
    <cellStyle name="Normal 2 3 2 4" xfId="68"/>
    <cellStyle name="Normal 2 3 2 4 2" xfId="69"/>
    <cellStyle name="Normal 2 3 2 5" xfId="70"/>
    <cellStyle name="Normal 2 3 2 5 2" xfId="71"/>
    <cellStyle name="Normal 2 3 2 6" xfId="72"/>
    <cellStyle name="Normal 2 3 2 6 2" xfId="73"/>
    <cellStyle name="Normal 2 3 2 7" xfId="74"/>
    <cellStyle name="Normal 2 3 2 8" xfId="75"/>
    <cellStyle name="Normal 2 3 2 9" xfId="76"/>
    <cellStyle name="Normal 2 3 3" xfId="77"/>
    <cellStyle name="Normal 2 3 3 2" xfId="78"/>
    <cellStyle name="Normal 2 3 4" xfId="79"/>
    <cellStyle name="Normal 2 4" xfId="80"/>
    <cellStyle name="Normal 2 5" xfId="81"/>
    <cellStyle name="Normal 2 6" xfId="82"/>
    <cellStyle name="Normal 2_CMD Meeting" xfId="83"/>
    <cellStyle name="Normal 3" xfId="3"/>
    <cellStyle name="Normal 3 2" xfId="84"/>
    <cellStyle name="Normal 3 2 2" xfId="85"/>
    <cellStyle name="Normal 3 2 2 2" xfId="86"/>
    <cellStyle name="Normal 3 2 2 3" xfId="87"/>
    <cellStyle name="Normal 3 2 2 4" xfId="88"/>
    <cellStyle name="Normal 3 2 2 5" xfId="89"/>
    <cellStyle name="Normal 3 2 2 6" xfId="90"/>
    <cellStyle name="Normal 3 2 3" xfId="91"/>
    <cellStyle name="Normal 3 2 3 2" xfId="92"/>
    <cellStyle name="Normal 3 2 3 3" xfId="93"/>
    <cellStyle name="Normal 3 2 3 4" xfId="94"/>
    <cellStyle name="Normal 3 2 3 5" xfId="95"/>
    <cellStyle name="Normal 3 2 4" xfId="96"/>
    <cellStyle name="Normal 3 3" xfId="97"/>
    <cellStyle name="Normal 3 4" xfId="98"/>
    <cellStyle name="Normal 3 4 2" xfId="99"/>
    <cellStyle name="Normal 3_2. Comml 08.08" xfId="100"/>
    <cellStyle name="Normal 4" xfId="1"/>
    <cellStyle name="Normal 4 2" xfId="101"/>
    <cellStyle name="Normal 4 2 2" xfId="102"/>
    <cellStyle name="Normal 4 3" xfId="103"/>
    <cellStyle name="Normal 5" xfId="104"/>
    <cellStyle name="Normal 5 2" xfId="2"/>
    <cellStyle name="Normal 5 3" xfId="105"/>
    <cellStyle name="Normal 5 4" xfId="106"/>
    <cellStyle name="Normal 6" xfId="107"/>
    <cellStyle name="Normal 6 2" xfId="108"/>
    <cellStyle name="Normal 7" xfId="109"/>
    <cellStyle name="Normal 7 2" xfId="110"/>
    <cellStyle name="Normal 7 2 2" xfId="111"/>
    <cellStyle name="Normal 8" xfId="112"/>
    <cellStyle name="Normal 8 2" xfId="113"/>
    <cellStyle name="Normal 8 2 2" xfId="114"/>
    <cellStyle name="Normal 8 2 2 2" xfId="115"/>
    <cellStyle name="Normal 8 3" xfId="116"/>
    <cellStyle name="Normal 8 3 2" xfId="117"/>
    <cellStyle name="Normal 9" xfId="118"/>
    <cellStyle name="Note 10" xfId="119"/>
    <cellStyle name="Note 11" xfId="120"/>
    <cellStyle name="Note 12" xfId="121"/>
    <cellStyle name="Note 13" xfId="122"/>
    <cellStyle name="Note 14" xfId="123"/>
    <cellStyle name="Note 15" xfId="124"/>
    <cellStyle name="Note 16" xfId="125"/>
    <cellStyle name="Note 17" xfId="126"/>
    <cellStyle name="Note 18" xfId="127"/>
    <cellStyle name="Note 19" xfId="128"/>
    <cellStyle name="Note 2" xfId="129"/>
    <cellStyle name="Note 20" xfId="130"/>
    <cellStyle name="Note 21" xfId="131"/>
    <cellStyle name="Note 22" xfId="132"/>
    <cellStyle name="Note 23" xfId="133"/>
    <cellStyle name="Note 24" xfId="134"/>
    <cellStyle name="Note 25" xfId="135"/>
    <cellStyle name="Note 26" xfId="136"/>
    <cellStyle name="Note 27" xfId="137"/>
    <cellStyle name="Note 28" xfId="138"/>
    <cellStyle name="Note 29" xfId="139"/>
    <cellStyle name="Note 3" xfId="140"/>
    <cellStyle name="Note 30" xfId="141"/>
    <cellStyle name="Note 31" xfId="142"/>
    <cellStyle name="Note 32" xfId="143"/>
    <cellStyle name="Note 33" xfId="144"/>
    <cellStyle name="Note 34" xfId="145"/>
    <cellStyle name="Note 4" xfId="146"/>
    <cellStyle name="Note 5" xfId="147"/>
    <cellStyle name="Note 6" xfId="148"/>
    <cellStyle name="Note 7" xfId="149"/>
    <cellStyle name="Note 8" xfId="150"/>
    <cellStyle name="Note 9" xfId="151"/>
    <cellStyle name="Œ…‹æØ‚è [0.00]_Region Orders (2)" xfId="152"/>
    <cellStyle name="Œ…‹æØ‚è_Region Orders (2)" xfId="153"/>
    <cellStyle name="per.style" xfId="154"/>
    <cellStyle name="Percent [2]" xfId="155"/>
    <cellStyle name="Percent 2" xfId="156"/>
    <cellStyle name="Percent 2 2" xfId="157"/>
    <cellStyle name="Percent 2 2 2" xfId="158"/>
    <cellStyle name="Percent 3" xfId="159"/>
    <cellStyle name="Percent 4" xfId="160"/>
    <cellStyle name="Popis" xfId="161"/>
    <cellStyle name="pricing" xfId="162"/>
    <cellStyle name="PSChar" xfId="163"/>
    <cellStyle name="RevList" xfId="164"/>
    <cellStyle name="Sledovaný hypertextový odkaz" xfId="165"/>
    <cellStyle name="Standard_BS14" xfId="166"/>
    <cellStyle name="Style 1" xfId="167"/>
    <cellStyle name="Style 1 2" xfId="168"/>
    <cellStyle name="Style 1_TURKAPALLYDET" xfId="169"/>
    <cellStyle name="Style 2" xfId="170"/>
    <cellStyle name="Subtotal" xfId="171"/>
    <cellStyle name="Table Total" xfId="17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10.10.100.136\d\NEW%20VOLUME%20(D)\DE-SI\SI-2K8\Substation\Constituency-wise-SSs%20List-31-3-08.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Emblem"/>
      <sheetName val="ABST"/>
      <sheetName val="ATP"/>
      <sheetName val="KNL"/>
      <sheetName val="MBNR"/>
      <sheetName val="NLG"/>
      <sheetName val="MDK"/>
      <sheetName val="RR(N)"/>
      <sheetName val="RR (S)"/>
      <sheetName val="HYD(N)"/>
      <sheetName val="HYD(S)"/>
      <sheetName val="HYD(C)"/>
      <sheetName val="HYD total"/>
      <sheetName val="Old file"/>
      <sheetName val="HYD"/>
      <sheetName val="0000000000000"/>
      <sheetName val="data"/>
      <sheetName val="Dom"/>
      <sheetName val="Executive Summary -Thermal"/>
      <sheetName val="Stationwise Thermal &amp; Hydel Gen"/>
      <sheetName val="TWELVE"/>
      <sheetName val="Sheet1"/>
      <sheetName val="Lead statement"/>
      <sheetName val="Labour charges"/>
      <sheetName val="Detailed"/>
      <sheetName val="Manchal"/>
      <sheetName val="New GLs"/>
      <sheetName val="BREAKUP OF OIL"/>
      <sheetName val="wh_data"/>
      <sheetName val="wh_data_R"/>
      <sheetName val="CPHEEO"/>
      <sheetName val="input"/>
      <sheetName val="Addl.40"/>
      <sheetName val="MANDAL"/>
      <sheetName val="Discom Details"/>
      <sheetName val="Newabstract"/>
      <sheetName val="C.S.GENERATION"/>
      <sheetName val="Salient1"/>
      <sheetName val="04REL"/>
      <sheetName val="agl-pump-sets"/>
      <sheetName val="EG"/>
      <sheetName val="pump-sets(AI)"/>
      <sheetName val="installes-capacity"/>
      <sheetName val="per-capita"/>
      <sheetName val="towns&amp;villages"/>
      <sheetName val="DLC"/>
      <sheetName val="RevenueInput"/>
      <sheetName val="Challan"/>
      <sheetName val="cover1"/>
      <sheetName val="Cat_Ser_load"/>
      <sheetName val="Demand"/>
      <sheetName val="% of Elect"/>
      <sheetName val="Mortars"/>
      <sheetName val="Lead statement-Tpt"/>
      <sheetName val="Data 2010-11"/>
      <sheetName val="A"/>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L58"/>
  <sheetViews>
    <sheetView tabSelected="1" view="pageBreakPreview" zoomScaleSheetLayoutView="100" workbookViewId="0">
      <selection activeCell="I5" sqref="I5"/>
    </sheetView>
  </sheetViews>
  <sheetFormatPr defaultColWidth="9.140625" defaultRowHeight="18.75"/>
  <cols>
    <col min="1" max="1" width="6.28515625" style="6" customWidth="1"/>
    <col min="2" max="2" width="12" style="53" customWidth="1"/>
    <col min="3" max="3" width="86" style="17" customWidth="1"/>
    <col min="4" max="4" width="12.28515625" style="13" customWidth="1"/>
    <col min="5" max="5" width="11.140625" style="14" customWidth="1"/>
    <col min="6" max="6" width="14.5703125" style="15" customWidth="1"/>
    <col min="7" max="7" width="11.7109375" style="41" customWidth="1"/>
    <col min="8" max="8" width="6.42578125" style="16" customWidth="1"/>
    <col min="9" max="9" width="18" style="29" customWidth="1"/>
    <col min="10" max="10" width="15.5703125" style="1" customWidth="1"/>
    <col min="11" max="11" width="14.140625" style="1" customWidth="1"/>
    <col min="12" max="12" width="11.85546875" style="1" bestFit="1" customWidth="1"/>
    <col min="13" max="16384" width="9.140625" style="1"/>
  </cols>
  <sheetData>
    <row r="1" spans="1:10" ht="83.25" customHeight="1">
      <c r="A1" s="31" t="s">
        <v>104</v>
      </c>
      <c r="B1" s="32"/>
      <c r="C1" s="32"/>
      <c r="D1" s="32"/>
      <c r="E1" s="32"/>
      <c r="F1" s="32"/>
      <c r="G1" s="32"/>
      <c r="H1" s="32"/>
      <c r="I1" s="33"/>
    </row>
    <row r="2" spans="1:10" s="2" customFormat="1" ht="17.25">
      <c r="A2" s="34" t="s">
        <v>91</v>
      </c>
      <c r="B2" s="34"/>
      <c r="C2" s="34"/>
      <c r="D2" s="34"/>
      <c r="E2" s="34"/>
      <c r="F2" s="34"/>
      <c r="G2" s="34"/>
      <c r="H2" s="34"/>
      <c r="I2" s="34"/>
    </row>
    <row r="3" spans="1:10" s="2" customFormat="1" ht="17.25">
      <c r="A3" s="34" t="s">
        <v>0</v>
      </c>
      <c r="B3" s="34"/>
      <c r="C3" s="34"/>
      <c r="D3" s="34"/>
      <c r="E3" s="34"/>
      <c r="F3" s="34"/>
      <c r="G3" s="34"/>
      <c r="H3" s="34"/>
      <c r="I3" s="34"/>
    </row>
    <row r="4" spans="1:10" ht="20.25">
      <c r="A4" s="51" t="s">
        <v>109</v>
      </c>
      <c r="B4" s="30"/>
      <c r="C4" s="30"/>
      <c r="D4" s="30"/>
      <c r="E4" s="30"/>
      <c r="F4" s="30"/>
      <c r="G4" s="30"/>
      <c r="H4" s="30"/>
      <c r="I4" s="30"/>
    </row>
    <row r="5" spans="1:10" s="50" customFormat="1" ht="73.5" customHeight="1">
      <c r="A5" s="47" t="s">
        <v>1</v>
      </c>
      <c r="B5" s="48" t="s">
        <v>105</v>
      </c>
      <c r="C5" s="47" t="s">
        <v>2</v>
      </c>
      <c r="D5" s="48" t="s">
        <v>3</v>
      </c>
      <c r="E5" s="35" t="s">
        <v>4</v>
      </c>
      <c r="F5" s="47" t="s">
        <v>5</v>
      </c>
      <c r="G5" s="36" t="s">
        <v>110</v>
      </c>
      <c r="H5" s="38" t="s">
        <v>6</v>
      </c>
      <c r="I5" s="49" t="s">
        <v>111</v>
      </c>
    </row>
    <row r="6" spans="1:10" s="2" customFormat="1">
      <c r="A6" s="18">
        <v>1</v>
      </c>
      <c r="B6" s="52">
        <v>3</v>
      </c>
      <c r="C6" s="19" t="s">
        <v>96</v>
      </c>
      <c r="D6" s="20" t="s">
        <v>7</v>
      </c>
      <c r="E6" s="20" t="s">
        <v>8</v>
      </c>
      <c r="F6" s="21" t="s">
        <v>9</v>
      </c>
      <c r="G6" s="36">
        <v>765</v>
      </c>
      <c r="H6" s="22" t="s">
        <v>10</v>
      </c>
      <c r="I6" s="27">
        <f>B6*G6</f>
        <v>2295</v>
      </c>
      <c r="J6" s="2" t="s">
        <v>11</v>
      </c>
    </row>
    <row r="7" spans="1:10" s="2" customFormat="1">
      <c r="A7" s="18">
        <f>A6+1</f>
        <v>2</v>
      </c>
      <c r="B7" s="52">
        <v>10</v>
      </c>
      <c r="C7" s="19" t="s">
        <v>59</v>
      </c>
      <c r="D7" s="20" t="s">
        <v>7</v>
      </c>
      <c r="E7" s="20" t="s">
        <v>8</v>
      </c>
      <c r="F7" s="21" t="s">
        <v>12</v>
      </c>
      <c r="G7" s="37">
        <v>1024</v>
      </c>
      <c r="H7" s="22" t="s">
        <v>13</v>
      </c>
      <c r="I7" s="27">
        <f>B7*G7</f>
        <v>10240</v>
      </c>
    </row>
    <row r="8" spans="1:10" s="2" customFormat="1" ht="63">
      <c r="A8" s="18">
        <f t="shared" ref="A8:A47" si="0">A7+1</f>
        <v>3</v>
      </c>
      <c r="B8" s="52">
        <v>5</v>
      </c>
      <c r="C8" s="19" t="s">
        <v>87</v>
      </c>
      <c r="D8" s="20" t="s">
        <v>7</v>
      </c>
      <c r="E8" s="20" t="s">
        <v>8</v>
      </c>
      <c r="F8" s="21" t="s">
        <v>14</v>
      </c>
      <c r="G8" s="38">
        <v>2720.34</v>
      </c>
      <c r="H8" s="22" t="s">
        <v>15</v>
      </c>
      <c r="I8" s="27">
        <f t="shared" ref="I8:I45" si="1">B8*G8</f>
        <v>13601.7</v>
      </c>
    </row>
    <row r="9" spans="1:10" s="2" customFormat="1">
      <c r="A9" s="18">
        <f t="shared" si="0"/>
        <v>4</v>
      </c>
      <c r="B9" s="52">
        <v>10</v>
      </c>
      <c r="C9" s="19" t="s">
        <v>60</v>
      </c>
      <c r="D9" s="20" t="s">
        <v>7</v>
      </c>
      <c r="E9" s="20" t="s">
        <v>8</v>
      </c>
      <c r="F9" s="21" t="s">
        <v>16</v>
      </c>
      <c r="G9" s="37">
        <v>1024</v>
      </c>
      <c r="H9" s="22" t="s">
        <v>13</v>
      </c>
      <c r="I9" s="27">
        <f t="shared" si="1"/>
        <v>10240</v>
      </c>
    </row>
    <row r="10" spans="1:10" s="2" customFormat="1" ht="159.75">
      <c r="A10" s="18">
        <f t="shared" si="0"/>
        <v>5</v>
      </c>
      <c r="B10" s="52">
        <v>2593</v>
      </c>
      <c r="C10" s="19" t="s">
        <v>88</v>
      </c>
      <c r="D10" s="20" t="s">
        <v>7</v>
      </c>
      <c r="E10" s="20" t="s">
        <v>8</v>
      </c>
      <c r="F10" s="21" t="s">
        <v>17</v>
      </c>
      <c r="G10" s="38">
        <v>1175.56</v>
      </c>
      <c r="H10" s="22" t="s">
        <v>18</v>
      </c>
      <c r="I10" s="27">
        <f t="shared" si="1"/>
        <v>3048227.08</v>
      </c>
    </row>
    <row r="11" spans="1:10" s="2" customFormat="1" ht="176.25">
      <c r="A11" s="18">
        <f t="shared" si="0"/>
        <v>6</v>
      </c>
      <c r="B11" s="52">
        <v>250</v>
      </c>
      <c r="C11" s="19" t="s">
        <v>97</v>
      </c>
      <c r="D11" s="20" t="s">
        <v>7</v>
      </c>
      <c r="E11" s="20" t="s">
        <v>8</v>
      </c>
      <c r="F11" s="21" t="s">
        <v>19</v>
      </c>
      <c r="G11" s="37">
        <v>1319.84</v>
      </c>
      <c r="H11" s="22" t="s">
        <v>18</v>
      </c>
      <c r="I11" s="27">
        <f t="shared" si="1"/>
        <v>329960</v>
      </c>
    </row>
    <row r="12" spans="1:10" s="2" customFormat="1" ht="176.25">
      <c r="A12" s="18">
        <f t="shared" si="0"/>
        <v>7</v>
      </c>
      <c r="B12" s="52">
        <v>80</v>
      </c>
      <c r="C12" s="19" t="s">
        <v>89</v>
      </c>
      <c r="D12" s="20" t="s">
        <v>7</v>
      </c>
      <c r="E12" s="20" t="s">
        <v>8</v>
      </c>
      <c r="F12" s="21" t="s">
        <v>20</v>
      </c>
      <c r="G12" s="36">
        <v>572.1</v>
      </c>
      <c r="H12" s="22" t="s">
        <v>18</v>
      </c>
      <c r="I12" s="27">
        <f t="shared" si="1"/>
        <v>45768</v>
      </c>
    </row>
    <row r="13" spans="1:10" s="2" customFormat="1" ht="31.5">
      <c r="A13" s="18">
        <f t="shared" si="0"/>
        <v>8</v>
      </c>
      <c r="B13" s="52">
        <v>30</v>
      </c>
      <c r="C13" s="19" t="s">
        <v>98</v>
      </c>
      <c r="D13" s="20" t="s">
        <v>7</v>
      </c>
      <c r="E13" s="20" t="s">
        <v>8</v>
      </c>
      <c r="F13" s="23" t="s">
        <v>21</v>
      </c>
      <c r="G13" s="37">
        <v>1287</v>
      </c>
      <c r="H13" s="22" t="s">
        <v>22</v>
      </c>
      <c r="I13" s="27">
        <f t="shared" si="1"/>
        <v>38610</v>
      </c>
    </row>
    <row r="14" spans="1:10" s="2" customFormat="1">
      <c r="A14" s="18">
        <f t="shared" si="0"/>
        <v>9</v>
      </c>
      <c r="B14" s="52">
        <v>32</v>
      </c>
      <c r="C14" s="19" t="s">
        <v>61</v>
      </c>
      <c r="D14" s="20" t="s">
        <v>7</v>
      </c>
      <c r="E14" s="20" t="s">
        <v>8</v>
      </c>
      <c r="F14" s="23" t="s">
        <v>23</v>
      </c>
      <c r="G14" s="37">
        <v>2745</v>
      </c>
      <c r="H14" s="22" t="s">
        <v>15</v>
      </c>
      <c r="I14" s="27">
        <f t="shared" si="1"/>
        <v>87840</v>
      </c>
    </row>
    <row r="15" spans="1:10" s="2" customFormat="1">
      <c r="A15" s="18">
        <f t="shared" si="0"/>
        <v>10</v>
      </c>
      <c r="B15" s="52">
        <v>12</v>
      </c>
      <c r="C15" s="19" t="s">
        <v>62</v>
      </c>
      <c r="D15" s="20" t="s">
        <v>7</v>
      </c>
      <c r="E15" s="20" t="s">
        <v>8</v>
      </c>
      <c r="F15" s="23" t="s">
        <v>24</v>
      </c>
      <c r="G15" s="37">
        <v>5700.78</v>
      </c>
      <c r="H15" s="22" t="s">
        <v>15</v>
      </c>
      <c r="I15" s="27">
        <f t="shared" si="1"/>
        <v>68409.36</v>
      </c>
    </row>
    <row r="16" spans="1:10" s="2" customFormat="1">
      <c r="A16" s="18">
        <f t="shared" si="0"/>
        <v>11</v>
      </c>
      <c r="B16" s="52">
        <v>120</v>
      </c>
      <c r="C16" s="19" t="s">
        <v>63</v>
      </c>
      <c r="D16" s="20" t="s">
        <v>7</v>
      </c>
      <c r="E16" s="20" t="s">
        <v>40</v>
      </c>
      <c r="F16" s="23" t="s">
        <v>25</v>
      </c>
      <c r="G16" s="37">
        <v>1344</v>
      </c>
      <c r="H16" s="22" t="s">
        <v>18</v>
      </c>
      <c r="I16" s="27">
        <f t="shared" si="1"/>
        <v>161280</v>
      </c>
    </row>
    <row r="17" spans="1:9" s="2" customFormat="1">
      <c r="A17" s="18">
        <f t="shared" si="0"/>
        <v>12</v>
      </c>
      <c r="B17" s="52">
        <v>100</v>
      </c>
      <c r="C17" s="19" t="s">
        <v>64</v>
      </c>
      <c r="D17" s="20" t="s">
        <v>7</v>
      </c>
      <c r="E17" s="20" t="s">
        <v>40</v>
      </c>
      <c r="F17" s="23" t="s">
        <v>26</v>
      </c>
      <c r="G17" s="37">
        <v>1012</v>
      </c>
      <c r="H17" s="22" t="s">
        <v>18</v>
      </c>
      <c r="I17" s="27">
        <f t="shared" si="1"/>
        <v>101200</v>
      </c>
    </row>
    <row r="18" spans="1:9" s="2" customFormat="1">
      <c r="A18" s="18">
        <f t="shared" si="0"/>
        <v>13</v>
      </c>
      <c r="B18" s="52">
        <v>20</v>
      </c>
      <c r="C18" s="19" t="s">
        <v>65</v>
      </c>
      <c r="D18" s="20" t="s">
        <v>7</v>
      </c>
      <c r="E18" s="20" t="s">
        <v>40</v>
      </c>
      <c r="F18" s="23" t="s">
        <v>27</v>
      </c>
      <c r="G18" s="39">
        <v>125</v>
      </c>
      <c r="H18" s="22" t="s">
        <v>18</v>
      </c>
      <c r="I18" s="27">
        <f t="shared" si="1"/>
        <v>2500</v>
      </c>
    </row>
    <row r="19" spans="1:9" s="2" customFormat="1" ht="31.5">
      <c r="A19" s="18">
        <f t="shared" si="0"/>
        <v>14</v>
      </c>
      <c r="B19" s="52">
        <v>4</v>
      </c>
      <c r="C19" s="19" t="s">
        <v>66</v>
      </c>
      <c r="D19" s="20" t="s">
        <v>7</v>
      </c>
      <c r="E19" s="20" t="s">
        <v>8</v>
      </c>
      <c r="F19" s="23" t="s">
        <v>28</v>
      </c>
      <c r="G19" s="37">
        <v>2764.76</v>
      </c>
      <c r="H19" s="22" t="s">
        <v>15</v>
      </c>
      <c r="I19" s="27">
        <f t="shared" si="1"/>
        <v>11059.04</v>
      </c>
    </row>
    <row r="20" spans="1:9" s="2" customFormat="1" ht="63.75">
      <c r="A20" s="18">
        <f t="shared" si="0"/>
        <v>15</v>
      </c>
      <c r="B20" s="52">
        <v>47</v>
      </c>
      <c r="C20" s="19" t="s">
        <v>90</v>
      </c>
      <c r="D20" s="20" t="s">
        <v>7</v>
      </c>
      <c r="E20" s="20" t="s">
        <v>8</v>
      </c>
      <c r="F20" s="23" t="s">
        <v>29</v>
      </c>
      <c r="G20" s="39">
        <v>135.66</v>
      </c>
      <c r="H20" s="22" t="s">
        <v>18</v>
      </c>
      <c r="I20" s="27">
        <f t="shared" si="1"/>
        <v>6376.0199999999995</v>
      </c>
    </row>
    <row r="21" spans="1:9" s="2" customFormat="1" ht="31.5">
      <c r="A21" s="18">
        <f t="shared" si="0"/>
        <v>16</v>
      </c>
      <c r="B21" s="52">
        <v>2800</v>
      </c>
      <c r="C21" s="19" t="s">
        <v>67</v>
      </c>
      <c r="D21" s="20" t="s">
        <v>7</v>
      </c>
      <c r="E21" s="20" t="s">
        <v>8</v>
      </c>
      <c r="F21" s="23" t="s">
        <v>30</v>
      </c>
      <c r="G21" s="39">
        <v>30</v>
      </c>
      <c r="H21" s="22" t="s">
        <v>18</v>
      </c>
      <c r="I21" s="27">
        <f t="shared" si="1"/>
        <v>84000</v>
      </c>
    </row>
    <row r="22" spans="1:9" s="2" customFormat="1">
      <c r="A22" s="18">
        <f t="shared" si="0"/>
        <v>17</v>
      </c>
      <c r="B22" s="52">
        <v>0.46</v>
      </c>
      <c r="C22" s="19" t="s">
        <v>68</v>
      </c>
      <c r="D22" s="20" t="s">
        <v>7</v>
      </c>
      <c r="E22" s="20" t="s">
        <v>8</v>
      </c>
      <c r="F22" s="23" t="s">
        <v>31</v>
      </c>
      <c r="G22" s="39">
        <v>221</v>
      </c>
      <c r="H22" s="22" t="s">
        <v>32</v>
      </c>
      <c r="I22" s="27">
        <f t="shared" si="1"/>
        <v>101.66000000000001</v>
      </c>
    </row>
    <row r="23" spans="1:9" s="2" customFormat="1">
      <c r="A23" s="18">
        <f t="shared" si="0"/>
        <v>18</v>
      </c>
      <c r="B23" s="52">
        <v>0.46</v>
      </c>
      <c r="C23" s="19" t="s">
        <v>69</v>
      </c>
      <c r="D23" s="20" t="s">
        <v>7</v>
      </c>
      <c r="E23" s="20" t="s">
        <v>8</v>
      </c>
      <c r="F23" s="23" t="s">
        <v>33</v>
      </c>
      <c r="G23" s="39">
        <v>185</v>
      </c>
      <c r="H23" s="22" t="s">
        <v>32</v>
      </c>
      <c r="I23" s="27">
        <f t="shared" si="1"/>
        <v>85.100000000000009</v>
      </c>
    </row>
    <row r="24" spans="1:9" s="2" customFormat="1">
      <c r="A24" s="18">
        <f t="shared" si="0"/>
        <v>19</v>
      </c>
      <c r="B24" s="52">
        <v>6</v>
      </c>
      <c r="C24" s="19" t="s">
        <v>70</v>
      </c>
      <c r="D24" s="20" t="s">
        <v>7</v>
      </c>
      <c r="E24" s="20" t="s">
        <v>8</v>
      </c>
      <c r="F24" s="23" t="s">
        <v>34</v>
      </c>
      <c r="G24" s="39">
        <v>76</v>
      </c>
      <c r="H24" s="22" t="s">
        <v>15</v>
      </c>
      <c r="I24" s="27">
        <f t="shared" si="1"/>
        <v>456</v>
      </c>
    </row>
    <row r="25" spans="1:9" s="2" customFormat="1" ht="47.25">
      <c r="A25" s="18">
        <f t="shared" si="0"/>
        <v>20</v>
      </c>
      <c r="B25" s="52">
        <v>1.96</v>
      </c>
      <c r="C25" s="19" t="s">
        <v>71</v>
      </c>
      <c r="D25" s="20" t="s">
        <v>7</v>
      </c>
      <c r="E25" s="20" t="s">
        <v>8</v>
      </c>
      <c r="F25" s="23" t="s">
        <v>35</v>
      </c>
      <c r="G25" s="39">
        <v>412.08</v>
      </c>
      <c r="H25" s="22" t="s">
        <v>32</v>
      </c>
      <c r="I25" s="27">
        <f t="shared" si="1"/>
        <v>807.67679999999996</v>
      </c>
    </row>
    <row r="26" spans="1:9" s="2" customFormat="1">
      <c r="A26" s="18">
        <f t="shared" si="0"/>
        <v>21</v>
      </c>
      <c r="B26" s="52">
        <v>6</v>
      </c>
      <c r="C26" s="19" t="s">
        <v>72</v>
      </c>
      <c r="D26" s="20" t="s">
        <v>7</v>
      </c>
      <c r="E26" s="20" t="s">
        <v>8</v>
      </c>
      <c r="F26" s="23" t="s">
        <v>36</v>
      </c>
      <c r="G26" s="39">
        <v>50</v>
      </c>
      <c r="H26" s="22" t="s">
        <v>15</v>
      </c>
      <c r="I26" s="27">
        <f t="shared" si="1"/>
        <v>300</v>
      </c>
    </row>
    <row r="27" spans="1:9" s="2" customFormat="1" ht="47.25">
      <c r="A27" s="18">
        <f t="shared" si="0"/>
        <v>22</v>
      </c>
      <c r="B27" s="52">
        <v>3</v>
      </c>
      <c r="C27" s="19" t="s">
        <v>99</v>
      </c>
      <c r="D27" s="20" t="s">
        <v>7</v>
      </c>
      <c r="E27" s="20" t="s">
        <v>8</v>
      </c>
      <c r="F27" s="23" t="s">
        <v>37</v>
      </c>
      <c r="G27" s="39">
        <v>512.54999999999995</v>
      </c>
      <c r="H27" s="22" t="s">
        <v>15</v>
      </c>
      <c r="I27" s="27">
        <f t="shared" si="1"/>
        <v>1537.6499999999999</v>
      </c>
    </row>
    <row r="28" spans="1:9" s="2" customFormat="1" ht="31.5">
      <c r="A28" s="18">
        <f t="shared" si="0"/>
        <v>23</v>
      </c>
      <c r="B28" s="52">
        <v>3</v>
      </c>
      <c r="C28" s="19" t="s">
        <v>100</v>
      </c>
      <c r="D28" s="20" t="s">
        <v>7</v>
      </c>
      <c r="E28" s="20" t="s">
        <v>8</v>
      </c>
      <c r="F28" s="23" t="s">
        <v>38</v>
      </c>
      <c r="G28" s="37">
        <v>1132</v>
      </c>
      <c r="H28" s="22" t="s">
        <v>15</v>
      </c>
      <c r="I28" s="27">
        <f t="shared" si="1"/>
        <v>3396</v>
      </c>
    </row>
    <row r="29" spans="1:9" s="2" customFormat="1" ht="31.5">
      <c r="A29" s="18">
        <f t="shared" si="0"/>
        <v>24</v>
      </c>
      <c r="B29" s="52">
        <v>2</v>
      </c>
      <c r="C29" s="19" t="s">
        <v>73</v>
      </c>
      <c r="D29" s="20" t="s">
        <v>7</v>
      </c>
      <c r="E29" s="20" t="s">
        <v>8</v>
      </c>
      <c r="F29" s="23" t="s">
        <v>39</v>
      </c>
      <c r="G29" s="39">
        <v>990.68</v>
      </c>
      <c r="H29" s="22" t="s">
        <v>15</v>
      </c>
      <c r="I29" s="27">
        <f t="shared" si="1"/>
        <v>1981.36</v>
      </c>
    </row>
    <row r="30" spans="1:9" s="2" customFormat="1" ht="63">
      <c r="A30" s="18">
        <f t="shared" si="0"/>
        <v>25</v>
      </c>
      <c r="B30" s="52">
        <v>2</v>
      </c>
      <c r="C30" s="19" t="s">
        <v>74</v>
      </c>
      <c r="D30" s="20" t="s">
        <v>7</v>
      </c>
      <c r="E30" s="20" t="s">
        <v>8</v>
      </c>
      <c r="F30" s="23" t="s">
        <v>41</v>
      </c>
      <c r="G30" s="37">
        <v>2643.83</v>
      </c>
      <c r="H30" s="22" t="s">
        <v>15</v>
      </c>
      <c r="I30" s="27">
        <f t="shared" si="1"/>
        <v>5287.66</v>
      </c>
    </row>
    <row r="31" spans="1:9" s="2" customFormat="1" ht="47.25">
      <c r="A31" s="18">
        <f t="shared" si="0"/>
        <v>26</v>
      </c>
      <c r="B31" s="52">
        <v>34.042999999999999</v>
      </c>
      <c r="C31" s="19" t="s">
        <v>75</v>
      </c>
      <c r="D31" s="20" t="s">
        <v>7</v>
      </c>
      <c r="E31" s="20" t="s">
        <v>8</v>
      </c>
      <c r="F31" s="23" t="s">
        <v>42</v>
      </c>
      <c r="G31" s="39">
        <v>50</v>
      </c>
      <c r="H31" s="22" t="s">
        <v>22</v>
      </c>
      <c r="I31" s="27">
        <f t="shared" si="1"/>
        <v>1702.1499999999999</v>
      </c>
    </row>
    <row r="32" spans="1:9" s="2" customFormat="1" ht="47.25">
      <c r="A32" s="18">
        <f t="shared" si="0"/>
        <v>27</v>
      </c>
      <c r="B32" s="52">
        <v>3.15</v>
      </c>
      <c r="C32" s="19" t="s">
        <v>76</v>
      </c>
      <c r="D32" s="20" t="s">
        <v>7</v>
      </c>
      <c r="E32" s="20" t="s">
        <v>8</v>
      </c>
      <c r="F32" s="24" t="s">
        <v>43</v>
      </c>
      <c r="G32" s="37">
        <v>6579</v>
      </c>
      <c r="H32" s="22" t="s">
        <v>44</v>
      </c>
      <c r="I32" s="27">
        <f t="shared" si="1"/>
        <v>20723.849999999999</v>
      </c>
    </row>
    <row r="33" spans="1:11" s="2" customFormat="1">
      <c r="A33" s="18">
        <f t="shared" si="0"/>
        <v>28</v>
      </c>
      <c r="B33" s="52">
        <v>9.2999999999999999E-2</v>
      </c>
      <c r="C33" s="19" t="s">
        <v>101</v>
      </c>
      <c r="D33" s="20" t="s">
        <v>7</v>
      </c>
      <c r="E33" s="20" t="s">
        <v>8</v>
      </c>
      <c r="F33" s="25" t="s">
        <v>45</v>
      </c>
      <c r="G33" s="37">
        <v>3893.01</v>
      </c>
      <c r="H33" s="22" t="s">
        <v>44</v>
      </c>
      <c r="I33" s="27">
        <f t="shared" si="1"/>
        <v>362.04993000000002</v>
      </c>
    </row>
    <row r="34" spans="1:11" s="2" customFormat="1" ht="63">
      <c r="A34" s="18">
        <f t="shared" si="0"/>
        <v>29</v>
      </c>
      <c r="B34" s="52">
        <v>0.3</v>
      </c>
      <c r="C34" s="19" t="s">
        <v>102</v>
      </c>
      <c r="D34" s="20" t="s">
        <v>7</v>
      </c>
      <c r="E34" s="20" t="s">
        <v>8</v>
      </c>
      <c r="F34" s="23" t="s">
        <v>46</v>
      </c>
      <c r="G34" s="37">
        <v>3426</v>
      </c>
      <c r="H34" s="22" t="s">
        <v>32</v>
      </c>
      <c r="I34" s="27">
        <f t="shared" si="1"/>
        <v>1027.8</v>
      </c>
    </row>
    <row r="35" spans="1:11" s="2" customFormat="1">
      <c r="A35" s="18">
        <f t="shared" si="0"/>
        <v>30</v>
      </c>
      <c r="B35" s="52">
        <v>2</v>
      </c>
      <c r="C35" s="19" t="s">
        <v>77</v>
      </c>
      <c r="D35" s="20" t="s">
        <v>7</v>
      </c>
      <c r="E35" s="20" t="s">
        <v>8</v>
      </c>
      <c r="F35" s="23" t="s">
        <v>47</v>
      </c>
      <c r="G35" s="39">
        <v>126</v>
      </c>
      <c r="H35" s="22" t="s">
        <v>15</v>
      </c>
      <c r="I35" s="27">
        <f t="shared" si="1"/>
        <v>252</v>
      </c>
    </row>
    <row r="36" spans="1:11" s="2" customFormat="1">
      <c r="A36" s="18">
        <f t="shared" si="0"/>
        <v>31</v>
      </c>
      <c r="B36" s="52">
        <v>2</v>
      </c>
      <c r="C36" s="19" t="s">
        <v>78</v>
      </c>
      <c r="D36" s="20" t="s">
        <v>7</v>
      </c>
      <c r="E36" s="20" t="s">
        <v>8</v>
      </c>
      <c r="F36" s="23" t="s">
        <v>48</v>
      </c>
      <c r="G36" s="39">
        <v>79</v>
      </c>
      <c r="H36" s="22" t="s">
        <v>15</v>
      </c>
      <c r="I36" s="27">
        <f t="shared" si="1"/>
        <v>158</v>
      </c>
    </row>
    <row r="37" spans="1:11" s="2" customFormat="1">
      <c r="A37" s="18">
        <f t="shared" si="0"/>
        <v>32</v>
      </c>
      <c r="B37" s="52">
        <v>2</v>
      </c>
      <c r="C37" s="19" t="s">
        <v>79</v>
      </c>
      <c r="D37" s="20" t="s">
        <v>7</v>
      </c>
      <c r="E37" s="20" t="s">
        <v>8</v>
      </c>
      <c r="F37" s="26" t="s">
        <v>49</v>
      </c>
      <c r="G37" s="37">
        <v>4500</v>
      </c>
      <c r="H37" s="22" t="s">
        <v>15</v>
      </c>
      <c r="I37" s="27">
        <f t="shared" si="1"/>
        <v>9000</v>
      </c>
    </row>
    <row r="38" spans="1:11" s="2" customFormat="1">
      <c r="A38" s="18">
        <f t="shared" si="0"/>
        <v>33</v>
      </c>
      <c r="B38" s="52">
        <v>4</v>
      </c>
      <c r="C38" s="19" t="s">
        <v>80</v>
      </c>
      <c r="D38" s="20" t="s">
        <v>7</v>
      </c>
      <c r="E38" s="20" t="s">
        <v>40</v>
      </c>
      <c r="F38" s="23" t="s">
        <v>50</v>
      </c>
      <c r="G38" s="37">
        <v>2789</v>
      </c>
      <c r="H38" s="22" t="s">
        <v>15</v>
      </c>
      <c r="I38" s="27">
        <f t="shared" si="1"/>
        <v>11156</v>
      </c>
    </row>
    <row r="39" spans="1:11" s="2" customFormat="1" ht="47.25">
      <c r="A39" s="18">
        <f t="shared" si="0"/>
        <v>34</v>
      </c>
      <c r="B39" s="52">
        <v>4</v>
      </c>
      <c r="C39" s="19" t="s">
        <v>81</v>
      </c>
      <c r="D39" s="20" t="s">
        <v>7</v>
      </c>
      <c r="E39" s="20" t="s">
        <v>8</v>
      </c>
      <c r="F39" s="23" t="s">
        <v>51</v>
      </c>
      <c r="G39" s="37">
        <v>1234.2</v>
      </c>
      <c r="H39" s="22" t="s">
        <v>15</v>
      </c>
      <c r="I39" s="27">
        <f t="shared" si="1"/>
        <v>4936.8</v>
      </c>
    </row>
    <row r="40" spans="1:11" s="2" customFormat="1" ht="47.25">
      <c r="A40" s="18">
        <f t="shared" si="0"/>
        <v>35</v>
      </c>
      <c r="B40" s="52">
        <v>4</v>
      </c>
      <c r="C40" s="19" t="s">
        <v>82</v>
      </c>
      <c r="D40" s="20" t="s">
        <v>7</v>
      </c>
      <c r="E40" s="20" t="s">
        <v>8</v>
      </c>
      <c r="F40" s="23" t="s">
        <v>52</v>
      </c>
      <c r="G40" s="39">
        <v>386</v>
      </c>
      <c r="H40" s="22" t="s">
        <v>15</v>
      </c>
      <c r="I40" s="27">
        <f t="shared" si="1"/>
        <v>1544</v>
      </c>
    </row>
    <row r="41" spans="1:11" s="2" customFormat="1" ht="63">
      <c r="A41" s="18">
        <f t="shared" si="0"/>
        <v>36</v>
      </c>
      <c r="B41" s="52">
        <v>27</v>
      </c>
      <c r="C41" s="19" t="s">
        <v>83</v>
      </c>
      <c r="D41" s="20" t="s">
        <v>7</v>
      </c>
      <c r="E41" s="20" t="s">
        <v>40</v>
      </c>
      <c r="F41" s="23" t="s">
        <v>53</v>
      </c>
      <c r="G41" s="39">
        <v>484</v>
      </c>
      <c r="H41" s="22" t="s">
        <v>15</v>
      </c>
      <c r="I41" s="27">
        <f t="shared" si="1"/>
        <v>13068</v>
      </c>
    </row>
    <row r="42" spans="1:11" s="2" customFormat="1">
      <c r="A42" s="18">
        <f t="shared" si="0"/>
        <v>37</v>
      </c>
      <c r="B42" s="52">
        <v>2</v>
      </c>
      <c r="C42" s="19" t="s">
        <v>84</v>
      </c>
      <c r="D42" s="20" t="s">
        <v>7</v>
      </c>
      <c r="E42" s="20" t="s">
        <v>8</v>
      </c>
      <c r="F42" s="23" t="s">
        <v>54</v>
      </c>
      <c r="G42" s="39">
        <v>53</v>
      </c>
      <c r="H42" s="22" t="s">
        <v>15</v>
      </c>
      <c r="I42" s="27">
        <f t="shared" si="1"/>
        <v>106</v>
      </c>
    </row>
    <row r="43" spans="1:11" s="2" customFormat="1">
      <c r="A43" s="18">
        <f t="shared" si="0"/>
        <v>38</v>
      </c>
      <c r="B43" s="52">
        <v>50</v>
      </c>
      <c r="C43" s="19" t="s">
        <v>85</v>
      </c>
      <c r="D43" s="20" t="s">
        <v>7</v>
      </c>
      <c r="E43" s="20" t="s">
        <v>40</v>
      </c>
      <c r="F43" s="23" t="s">
        <v>55</v>
      </c>
      <c r="G43" s="39">
        <v>117.5</v>
      </c>
      <c r="H43" s="22" t="s">
        <v>56</v>
      </c>
      <c r="I43" s="27">
        <f t="shared" si="1"/>
        <v>5875</v>
      </c>
    </row>
    <row r="44" spans="1:11" s="2" customFormat="1" ht="31.5">
      <c r="A44" s="18">
        <f t="shared" si="0"/>
        <v>39</v>
      </c>
      <c r="B44" s="52">
        <v>2</v>
      </c>
      <c r="C44" s="19" t="s">
        <v>103</v>
      </c>
      <c r="D44" s="20" t="s">
        <v>7</v>
      </c>
      <c r="E44" s="20" t="s">
        <v>8</v>
      </c>
      <c r="F44" s="23" t="s">
        <v>57</v>
      </c>
      <c r="G44" s="39">
        <v>142</v>
      </c>
      <c r="H44" s="22" t="s">
        <v>15</v>
      </c>
      <c r="I44" s="27">
        <f t="shared" si="1"/>
        <v>284</v>
      </c>
    </row>
    <row r="45" spans="1:11" s="2" customFormat="1">
      <c r="A45" s="18">
        <f t="shared" si="0"/>
        <v>40</v>
      </c>
      <c r="B45" s="52">
        <v>2</v>
      </c>
      <c r="C45" s="19" t="s">
        <v>86</v>
      </c>
      <c r="D45" s="20" t="s">
        <v>7</v>
      </c>
      <c r="E45" s="20" t="s">
        <v>8</v>
      </c>
      <c r="F45" s="23" t="s">
        <v>58</v>
      </c>
      <c r="G45" s="39">
        <v>146.63</v>
      </c>
      <c r="H45" s="22" t="s">
        <v>15</v>
      </c>
      <c r="I45" s="27">
        <f t="shared" si="1"/>
        <v>293.26</v>
      </c>
    </row>
    <row r="46" spans="1:11" s="2" customFormat="1" ht="80.25">
      <c r="A46" s="18">
        <f t="shared" si="0"/>
        <v>41</v>
      </c>
      <c r="B46" s="52">
        <v>2</v>
      </c>
      <c r="C46" s="19" t="s">
        <v>95</v>
      </c>
      <c r="D46" s="20" t="s">
        <v>7</v>
      </c>
      <c r="E46" s="20" t="s">
        <v>8</v>
      </c>
      <c r="F46" s="23" t="s">
        <v>92</v>
      </c>
      <c r="G46" s="37">
        <v>1044.23</v>
      </c>
      <c r="H46" s="22" t="s">
        <v>15</v>
      </c>
      <c r="I46" s="27">
        <f t="shared" ref="I46:I47" si="2">B46*G46</f>
        <v>2088.46</v>
      </c>
    </row>
    <row r="47" spans="1:11" s="2" customFormat="1" ht="32.25">
      <c r="A47" s="18">
        <f t="shared" si="0"/>
        <v>42</v>
      </c>
      <c r="B47" s="52">
        <v>2</v>
      </c>
      <c r="C47" s="19" t="s">
        <v>94</v>
      </c>
      <c r="D47" s="20" t="s">
        <v>7</v>
      </c>
      <c r="E47" s="20" t="s">
        <v>8</v>
      </c>
      <c r="F47" s="23" t="s">
        <v>93</v>
      </c>
      <c r="G47" s="39">
        <v>928</v>
      </c>
      <c r="H47" s="22" t="s">
        <v>15</v>
      </c>
      <c r="I47" s="27">
        <f t="shared" si="2"/>
        <v>1856</v>
      </c>
    </row>
    <row r="48" spans="1:11" ht="24" customHeight="1">
      <c r="A48" s="42" t="s">
        <v>106</v>
      </c>
      <c r="B48" s="43"/>
      <c r="C48" s="43"/>
      <c r="D48" s="43"/>
      <c r="E48" s="43"/>
      <c r="F48" s="43"/>
      <c r="G48" s="43"/>
      <c r="H48" s="44"/>
      <c r="I48" s="45">
        <f>SUM(I6:I47)</f>
        <v>4109992.6767299999</v>
      </c>
      <c r="J48" s="3">
        <f t="shared" ref="J48" si="3">I48</f>
        <v>4109992.6767299999</v>
      </c>
      <c r="K48" s="4"/>
    </row>
    <row r="49" spans="1:12" ht="24" customHeight="1">
      <c r="A49" s="42" t="s">
        <v>107</v>
      </c>
      <c r="B49" s="43"/>
      <c r="C49" s="43"/>
      <c r="D49" s="43"/>
      <c r="E49" s="43"/>
      <c r="F49" s="43"/>
      <c r="G49" s="43"/>
      <c r="H49" s="44"/>
      <c r="I49" s="46">
        <f>I48*18%</f>
        <v>739798.68181139999</v>
      </c>
      <c r="L49" s="5"/>
    </row>
    <row r="50" spans="1:12" ht="24" customHeight="1">
      <c r="A50" s="42" t="s">
        <v>108</v>
      </c>
      <c r="B50" s="43"/>
      <c r="C50" s="43"/>
      <c r="D50" s="43"/>
      <c r="E50" s="43"/>
      <c r="F50" s="43"/>
      <c r="G50" s="43"/>
      <c r="H50" s="44"/>
      <c r="I50" s="45">
        <f>I48+I49</f>
        <v>4849791.3585414002</v>
      </c>
      <c r="J50" s="1">
        <v>21881286.18</v>
      </c>
      <c r="K50" s="4">
        <f>I50-J50</f>
        <v>-17031494.8214586</v>
      </c>
    </row>
    <row r="51" spans="1:12">
      <c r="A51" s="7"/>
      <c r="B51" s="48"/>
      <c r="C51" s="8"/>
      <c r="D51" s="9"/>
      <c r="E51" s="10"/>
      <c r="F51" s="11"/>
      <c r="G51" s="40"/>
      <c r="H51" s="12"/>
      <c r="I51" s="28"/>
    </row>
    <row r="54" spans="1:12">
      <c r="D54" s="13">
        <v>2101655.9500000002</v>
      </c>
      <c r="I54" s="29">
        <v>33998770</v>
      </c>
    </row>
    <row r="55" spans="1:12">
      <c r="D55" s="13">
        <v>9632925.2899999991</v>
      </c>
    </row>
    <row r="56" spans="1:12">
      <c r="D56" s="13">
        <v>5876135</v>
      </c>
      <c r="I56" s="29">
        <f>I50-I54</f>
        <v>-29148978.641458601</v>
      </c>
    </row>
    <row r="57" spans="1:12">
      <c r="D57" s="13">
        <v>932746.63</v>
      </c>
    </row>
    <row r="58" spans="1:12">
      <c r="D58" s="13">
        <f>SUM(D54:D57)</f>
        <v>18543462.869999997</v>
      </c>
    </row>
  </sheetData>
  <autoFilter ref="F1:F58"/>
  <mergeCells count="7">
    <mergeCell ref="A4:I4"/>
    <mergeCell ref="A1:I1"/>
    <mergeCell ref="A50:H50"/>
    <mergeCell ref="A2:I2"/>
    <mergeCell ref="A3:I3"/>
    <mergeCell ref="A48:H48"/>
    <mergeCell ref="A49:H49"/>
  </mergeCells>
  <printOptions horizontalCentered="1"/>
  <pageMargins left="0.23622047244094491" right="0.23622047244094491" top="0.6692913385826772" bottom="0.6692913385826772" header="1.1417322834645669" footer="0.74803149606299213"/>
  <pageSetup paperSize="9" scale="55" fitToHeight="4" orientation="portrait"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Gunrock Schedule</vt:lpstr>
      <vt:lpstr>'Gunrock Schedule'!Print_Area</vt:lpstr>
      <vt:lpstr>'Gunrock Schedule'!Print_Titles</vt:lpstr>
    </vt:vector>
  </TitlesOfParts>
  <Company>CtrlSoft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sc</dc:creator>
  <cp:lastModifiedBy>acer</cp:lastModifiedBy>
  <cp:lastPrinted>2026-02-11T06:35:59Z</cp:lastPrinted>
  <dcterms:created xsi:type="dcterms:W3CDTF">2026-01-16T06:04:26Z</dcterms:created>
  <dcterms:modified xsi:type="dcterms:W3CDTF">2026-02-11T06:36:01Z</dcterms:modified>
</cp:coreProperties>
</file>